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essica.l.kennedy\Desktop\"/>
    </mc:Choice>
  </mc:AlternateContent>
  <bookViews>
    <workbookView xWindow="0" yWindow="0" windowWidth="19200" windowHeight="8010" tabRatio="859" activeTab="5"/>
  </bookViews>
  <sheets>
    <sheet name="Family Worksheet" sheetId="1" r:id="rId1"/>
    <sheet name="Sub-contractor A" sheetId="6" r:id="rId2"/>
    <sheet name="Sub-contractor B" sheetId="7" r:id="rId3"/>
    <sheet name="Sub-Contractor C" sheetId="8" r:id="rId4"/>
    <sheet name="E-mods" sheetId="4" r:id="rId5"/>
    <sheet name="Specialty Services" sheetId="3" r:id="rId6"/>
    <sheet name="Accounting Summary" sheetId="2" r:id="rId7"/>
    <sheet name="Definitions" sheetId="5" r:id="rId8"/>
  </sheets>
  <definedNames>
    <definedName name="_xlnm.Print_Area" localSheetId="6">'Accounting Summary'!$A$1:$C$54</definedName>
    <definedName name="_xlnm.Print_Area" localSheetId="7">Definitions!$A$1:$B$68</definedName>
    <definedName name="_xlnm.Print_Area" localSheetId="4">'E-mods'!$A$1:$I$22</definedName>
    <definedName name="_xlnm.Print_Area" localSheetId="0">'Family Worksheet'!$A$1:$J$140</definedName>
    <definedName name="_xlnm.Print_Area" localSheetId="5">'Specialty Services'!$A$1:$S$41</definedName>
    <definedName name="_xlnm.Print_Area" localSheetId="1">'Sub-contractor A'!$A$1:$K$140</definedName>
    <definedName name="_xlnm.Print_Area" localSheetId="2">'Sub-contractor B'!$A$1:$K$140</definedName>
    <definedName name="_xlnm.Print_Area" localSheetId="3">'Sub-Contractor C'!$A$1:$K$139</definedName>
  </definedNames>
  <calcPr calcId="162913"/>
</workbook>
</file>

<file path=xl/calcChain.xml><?xml version="1.0" encoding="utf-8"?>
<calcChain xmlns="http://schemas.openxmlformats.org/spreadsheetml/2006/main">
  <c r="H35" i="8" l="1"/>
  <c r="M118" i="6" l="1"/>
  <c r="M118" i="7"/>
  <c r="M118" i="8"/>
  <c r="M117" i="8"/>
  <c r="M117" i="7"/>
  <c r="M117" i="6"/>
  <c r="M118" i="1"/>
  <c r="C43" i="2" s="1"/>
  <c r="B119" i="8"/>
  <c r="B119" i="6"/>
  <c r="B119" i="7"/>
  <c r="B119" i="1"/>
  <c r="M117" i="1" l="1"/>
  <c r="C42" i="2" s="1"/>
  <c r="B2" i="8" l="1"/>
  <c r="C7" i="2"/>
  <c r="C4" i="2"/>
  <c r="B4" i="3"/>
  <c r="B4" i="4"/>
  <c r="G130" i="1" l="1"/>
  <c r="B96" i="1" l="1"/>
  <c r="A57" i="1" l="1"/>
  <c r="B1" i="8" l="1"/>
  <c r="B1" i="7"/>
  <c r="B2" i="7"/>
  <c r="B1" i="6"/>
  <c r="B2" i="6"/>
  <c r="G135" i="1"/>
  <c r="A59" i="1" l="1"/>
  <c r="A58" i="1"/>
  <c r="B139" i="8"/>
  <c r="A139" i="8"/>
  <c r="G135" i="8"/>
  <c r="G133" i="8"/>
  <c r="D123" i="8"/>
  <c r="D122" i="8"/>
  <c r="M116" i="8"/>
  <c r="M115" i="8"/>
  <c r="M114" i="8"/>
  <c r="M113" i="8"/>
  <c r="M112" i="8"/>
  <c r="M111" i="8"/>
  <c r="M110" i="8"/>
  <c r="M109" i="8"/>
  <c r="M108" i="8"/>
  <c r="M107" i="8"/>
  <c r="M103" i="8"/>
  <c r="M100" i="8"/>
  <c r="M98" i="8"/>
  <c r="B96" i="8"/>
  <c r="M96" i="8" s="1"/>
  <c r="H82" i="8"/>
  <c r="H81" i="8"/>
  <c r="H80" i="8"/>
  <c r="H79" i="8"/>
  <c r="H78" i="8"/>
  <c r="H74" i="8"/>
  <c r="H73" i="8"/>
  <c r="H72" i="8"/>
  <c r="H68" i="8"/>
  <c r="H67" i="8"/>
  <c r="H66" i="8"/>
  <c r="H65" i="8"/>
  <c r="H64" i="8"/>
  <c r="H61" i="8"/>
  <c r="H60" i="8"/>
  <c r="H59" i="8"/>
  <c r="H58" i="8"/>
  <c r="H57" i="8"/>
  <c r="H53" i="8"/>
  <c r="H52" i="8"/>
  <c r="H48" i="8"/>
  <c r="H47" i="8"/>
  <c r="H46" i="8"/>
  <c r="H45" i="8"/>
  <c r="H44" i="8"/>
  <c r="H38" i="8"/>
  <c r="H37" i="8"/>
  <c r="H36" i="8"/>
  <c r="G130" i="8"/>
  <c r="H34" i="8"/>
  <c r="H29" i="8"/>
  <c r="J29" i="8" s="1"/>
  <c r="F29" i="8"/>
  <c r="D29" i="8"/>
  <c r="H28" i="8"/>
  <c r="J28" i="8" s="1"/>
  <c r="F28" i="8"/>
  <c r="D28" i="8"/>
  <c r="H27" i="8"/>
  <c r="J27" i="8" s="1"/>
  <c r="F27" i="8"/>
  <c r="D27" i="8"/>
  <c r="H26" i="8"/>
  <c r="J26" i="8" s="1"/>
  <c r="F26" i="8"/>
  <c r="D26" i="8"/>
  <c r="H25" i="8"/>
  <c r="J25" i="8" s="1"/>
  <c r="F25" i="8"/>
  <c r="D25" i="8"/>
  <c r="H24" i="8"/>
  <c r="J24" i="8" s="1"/>
  <c r="F24" i="8"/>
  <c r="D24" i="8"/>
  <c r="H23" i="8"/>
  <c r="J23" i="8" s="1"/>
  <c r="F23" i="8"/>
  <c r="D23" i="8"/>
  <c r="H22" i="8"/>
  <c r="J22" i="8" s="1"/>
  <c r="F22" i="8"/>
  <c r="D22" i="8"/>
  <c r="H21" i="8"/>
  <c r="J21" i="8" s="1"/>
  <c r="F21" i="8"/>
  <c r="D21" i="8"/>
  <c r="H20" i="8"/>
  <c r="J20" i="8" s="1"/>
  <c r="F20" i="8"/>
  <c r="D20" i="8"/>
  <c r="H19" i="8"/>
  <c r="F19" i="8"/>
  <c r="D19" i="8"/>
  <c r="H15" i="8"/>
  <c r="J15" i="8" s="1"/>
  <c r="F15" i="8"/>
  <c r="D15" i="8"/>
  <c r="H14" i="8"/>
  <c r="J14" i="8" s="1"/>
  <c r="F14" i="8"/>
  <c r="D14" i="8"/>
  <c r="H13" i="8"/>
  <c r="F13" i="8"/>
  <c r="D13" i="8"/>
  <c r="H12" i="8"/>
  <c r="J12" i="8" s="1"/>
  <c r="F12" i="8"/>
  <c r="D12" i="8"/>
  <c r="H11" i="8"/>
  <c r="J11" i="8" s="1"/>
  <c r="F11" i="8"/>
  <c r="D11" i="8"/>
  <c r="H10" i="8"/>
  <c r="J10" i="8" s="1"/>
  <c r="F10" i="8"/>
  <c r="D10" i="8"/>
  <c r="H9" i="8"/>
  <c r="J9" i="8" s="1"/>
  <c r="F9" i="8"/>
  <c r="D9" i="8"/>
  <c r="H8" i="8"/>
  <c r="B139" i="7"/>
  <c r="A139" i="7"/>
  <c r="G135" i="7"/>
  <c r="G133" i="7"/>
  <c r="D123" i="7"/>
  <c r="D122" i="7"/>
  <c r="M116" i="7"/>
  <c r="M115" i="7"/>
  <c r="M114" i="7"/>
  <c r="M113" i="7"/>
  <c r="M112" i="7"/>
  <c r="M111" i="7"/>
  <c r="M110" i="7"/>
  <c r="M109" i="7"/>
  <c r="M108" i="7"/>
  <c r="M107" i="7"/>
  <c r="M103" i="7"/>
  <c r="M100" i="7"/>
  <c r="M98" i="7"/>
  <c r="B96" i="7"/>
  <c r="M96" i="7" s="1"/>
  <c r="H82" i="7"/>
  <c r="H81" i="7"/>
  <c r="H80" i="7"/>
  <c r="H79" i="7"/>
  <c r="H78" i="7"/>
  <c r="H74" i="7"/>
  <c r="H73" i="7"/>
  <c r="H72" i="7"/>
  <c r="H68" i="7"/>
  <c r="H67" i="7"/>
  <c r="H66" i="7"/>
  <c r="H65" i="7"/>
  <c r="H64" i="7"/>
  <c r="H61" i="7"/>
  <c r="H60" i="7"/>
  <c r="H59" i="7"/>
  <c r="H58" i="7"/>
  <c r="H57" i="7"/>
  <c r="H53" i="7"/>
  <c r="H52" i="7"/>
  <c r="H48" i="7"/>
  <c r="H47" i="7"/>
  <c r="H46" i="7"/>
  <c r="H45" i="7"/>
  <c r="H44" i="7"/>
  <c r="H38" i="7"/>
  <c r="H37" i="7"/>
  <c r="H36" i="7"/>
  <c r="H35" i="7"/>
  <c r="G130" i="7" s="1"/>
  <c r="H34" i="7"/>
  <c r="H29" i="7"/>
  <c r="J29" i="7" s="1"/>
  <c r="F29" i="7"/>
  <c r="D29" i="7"/>
  <c r="H28" i="7"/>
  <c r="J28" i="7" s="1"/>
  <c r="F28" i="7"/>
  <c r="D28" i="7"/>
  <c r="H27" i="7"/>
  <c r="J27" i="7" s="1"/>
  <c r="F27" i="7"/>
  <c r="D27" i="7"/>
  <c r="H26" i="7"/>
  <c r="J26" i="7" s="1"/>
  <c r="F26" i="7"/>
  <c r="D26" i="7"/>
  <c r="H25" i="7"/>
  <c r="J25" i="7" s="1"/>
  <c r="F25" i="7"/>
  <c r="D25" i="7"/>
  <c r="H24" i="7"/>
  <c r="J24" i="7" s="1"/>
  <c r="F24" i="7"/>
  <c r="D24" i="7"/>
  <c r="H23" i="7"/>
  <c r="J23" i="7" s="1"/>
  <c r="F23" i="7"/>
  <c r="D23" i="7"/>
  <c r="H22" i="7"/>
  <c r="J22" i="7" s="1"/>
  <c r="F22" i="7"/>
  <c r="D22" i="7"/>
  <c r="H21" i="7"/>
  <c r="J21" i="7" s="1"/>
  <c r="F21" i="7"/>
  <c r="D21" i="7"/>
  <c r="H20" i="7"/>
  <c r="J20" i="7" s="1"/>
  <c r="F20" i="7"/>
  <c r="D20" i="7"/>
  <c r="H19" i="7"/>
  <c r="F19" i="7"/>
  <c r="D19" i="7"/>
  <c r="H15" i="7"/>
  <c r="J15" i="7" s="1"/>
  <c r="F15" i="7"/>
  <c r="D15" i="7"/>
  <c r="H14" i="7"/>
  <c r="J14" i="7" s="1"/>
  <c r="F14" i="7"/>
  <c r="D14" i="7"/>
  <c r="H13" i="7"/>
  <c r="F13" i="7"/>
  <c r="D13" i="7"/>
  <c r="H12" i="7"/>
  <c r="J12" i="7" s="1"/>
  <c r="F12" i="7"/>
  <c r="D12" i="7"/>
  <c r="H11" i="7"/>
  <c r="J11" i="7" s="1"/>
  <c r="F11" i="7"/>
  <c r="D11" i="7"/>
  <c r="H10" i="7"/>
  <c r="J10" i="7" s="1"/>
  <c r="F10" i="7"/>
  <c r="D10" i="7"/>
  <c r="H9" i="7"/>
  <c r="J9" i="7" s="1"/>
  <c r="F9" i="7"/>
  <c r="D9" i="7"/>
  <c r="H8" i="7"/>
  <c r="J8" i="7" s="1"/>
  <c r="B139" i="6"/>
  <c r="A139" i="6"/>
  <c r="G135" i="6"/>
  <c r="G133" i="6"/>
  <c r="D123" i="6"/>
  <c r="D122" i="6"/>
  <c r="M116" i="6"/>
  <c r="M115" i="6"/>
  <c r="M114" i="6"/>
  <c r="M113" i="6"/>
  <c r="M112" i="6"/>
  <c r="M111" i="6"/>
  <c r="M110" i="6"/>
  <c r="M109" i="6"/>
  <c r="M108" i="6"/>
  <c r="M107" i="6"/>
  <c r="M103" i="6"/>
  <c r="M100" i="6"/>
  <c r="M98" i="6"/>
  <c r="B96" i="6"/>
  <c r="M96" i="6" s="1"/>
  <c r="H82" i="6"/>
  <c r="H81" i="6"/>
  <c r="H80" i="6"/>
  <c r="H79" i="6"/>
  <c r="H78" i="6"/>
  <c r="H74" i="6"/>
  <c r="H73" i="6"/>
  <c r="H72" i="6"/>
  <c r="H68" i="6"/>
  <c r="H67" i="6"/>
  <c r="H66" i="6"/>
  <c r="H65" i="6"/>
  <c r="H64" i="6"/>
  <c r="H61" i="6"/>
  <c r="H60" i="6"/>
  <c r="H59" i="6"/>
  <c r="H58" i="6"/>
  <c r="H57" i="6"/>
  <c r="H53" i="6"/>
  <c r="H52" i="6"/>
  <c r="H48" i="6"/>
  <c r="H47" i="6"/>
  <c r="H46" i="6"/>
  <c r="H45" i="6"/>
  <c r="H44" i="6"/>
  <c r="H38" i="6"/>
  <c r="H37" i="6"/>
  <c r="H36" i="6"/>
  <c r="H35" i="6"/>
  <c r="G130" i="6" s="1"/>
  <c r="H34" i="6"/>
  <c r="H29" i="6"/>
  <c r="J29" i="6" s="1"/>
  <c r="F29" i="6"/>
  <c r="D29" i="6"/>
  <c r="H28" i="6"/>
  <c r="J28" i="6" s="1"/>
  <c r="F28" i="6"/>
  <c r="D28" i="6"/>
  <c r="H27" i="6"/>
  <c r="J27" i="6" s="1"/>
  <c r="F27" i="6"/>
  <c r="D27" i="6"/>
  <c r="H26" i="6"/>
  <c r="J26" i="6" s="1"/>
  <c r="F26" i="6"/>
  <c r="D26" i="6"/>
  <c r="H25" i="6"/>
  <c r="J25" i="6" s="1"/>
  <c r="F25" i="6"/>
  <c r="D25" i="6"/>
  <c r="H24" i="6"/>
  <c r="J24" i="6" s="1"/>
  <c r="F24" i="6"/>
  <c r="D24" i="6"/>
  <c r="H23" i="6"/>
  <c r="J23" i="6" s="1"/>
  <c r="F23" i="6"/>
  <c r="D23" i="6"/>
  <c r="H22" i="6"/>
  <c r="J22" i="6" s="1"/>
  <c r="F22" i="6"/>
  <c r="D22" i="6"/>
  <c r="H21" i="6"/>
  <c r="J21" i="6" s="1"/>
  <c r="F21" i="6"/>
  <c r="D21" i="6"/>
  <c r="H20" i="6"/>
  <c r="J20" i="6" s="1"/>
  <c r="F20" i="6"/>
  <c r="D20" i="6"/>
  <c r="H19" i="6"/>
  <c r="F19" i="6"/>
  <c r="D19" i="6"/>
  <c r="H15" i="6"/>
  <c r="J15" i="6" s="1"/>
  <c r="F15" i="6"/>
  <c r="D15" i="6"/>
  <c r="H14" i="6"/>
  <c r="J14" i="6" s="1"/>
  <c r="F14" i="6"/>
  <c r="D14" i="6"/>
  <c r="H13" i="6"/>
  <c r="F13" i="6"/>
  <c r="D13" i="6"/>
  <c r="H12" i="6"/>
  <c r="J12" i="6" s="1"/>
  <c r="F12" i="6"/>
  <c r="D12" i="6"/>
  <c r="H11" i="6"/>
  <c r="J11" i="6" s="1"/>
  <c r="F11" i="6"/>
  <c r="D11" i="6"/>
  <c r="H10" i="6"/>
  <c r="J10" i="6" s="1"/>
  <c r="F10" i="6"/>
  <c r="D10" i="6"/>
  <c r="H9" i="6"/>
  <c r="J9" i="6" s="1"/>
  <c r="F9" i="6"/>
  <c r="D9" i="6"/>
  <c r="H8" i="6"/>
  <c r="J8" i="6" s="1"/>
  <c r="M100" i="1"/>
  <c r="D124" i="6" l="1"/>
  <c r="M124" i="6" s="1"/>
  <c r="H69" i="6"/>
  <c r="M69" i="6" s="1"/>
  <c r="H62" i="7"/>
  <c r="M62" i="7" s="1"/>
  <c r="H69" i="8"/>
  <c r="M69" i="8" s="1"/>
  <c r="H62" i="6"/>
  <c r="M62" i="6" s="1"/>
  <c r="H69" i="7"/>
  <c r="M69" i="7" s="1"/>
  <c r="H62" i="8"/>
  <c r="M62" i="8" s="1"/>
  <c r="H30" i="6"/>
  <c r="M30" i="6" s="1"/>
  <c r="H54" i="8"/>
  <c r="M54" i="8" s="1"/>
  <c r="H83" i="6"/>
  <c r="G132" i="6" s="1"/>
  <c r="H83" i="8"/>
  <c r="G132" i="8" s="1"/>
  <c r="H83" i="7"/>
  <c r="M83" i="7" s="1"/>
  <c r="H75" i="8"/>
  <c r="M75" i="8" s="1"/>
  <c r="H75" i="6"/>
  <c r="M75" i="6" s="1"/>
  <c r="H75" i="7"/>
  <c r="M75" i="7" s="1"/>
  <c r="H54" i="7"/>
  <c r="M54" i="7" s="1"/>
  <c r="H54" i="6"/>
  <c r="M54" i="6" s="1"/>
  <c r="H49" i="7"/>
  <c r="M49" i="7" s="1"/>
  <c r="H49" i="6"/>
  <c r="M49" i="6" s="1"/>
  <c r="H49" i="8"/>
  <c r="G134" i="8" s="1"/>
  <c r="H30" i="7"/>
  <c r="M30" i="7" s="1"/>
  <c r="D124" i="8"/>
  <c r="M124" i="8" s="1"/>
  <c r="D124" i="7"/>
  <c r="M124" i="7" s="1"/>
  <c r="H39" i="6"/>
  <c r="M39" i="6" s="1"/>
  <c r="H30" i="8"/>
  <c r="M30" i="8" s="1"/>
  <c r="H16" i="8"/>
  <c r="M16" i="8" s="1"/>
  <c r="H16" i="7"/>
  <c r="M16" i="7" s="1"/>
  <c r="J8" i="8"/>
  <c r="J13" i="8"/>
  <c r="J19" i="8"/>
  <c r="J30" i="8" s="1"/>
  <c r="M31" i="8" s="1"/>
  <c r="H39" i="8"/>
  <c r="M39" i="8" s="1"/>
  <c r="J13" i="7"/>
  <c r="J16" i="7" s="1"/>
  <c r="M17" i="7" s="1"/>
  <c r="J19" i="7"/>
  <c r="J30" i="7" s="1"/>
  <c r="M31" i="7" s="1"/>
  <c r="H39" i="7"/>
  <c r="M39" i="7" s="1"/>
  <c r="J19" i="6"/>
  <c r="J30" i="6" s="1"/>
  <c r="M31" i="6" s="1"/>
  <c r="H16" i="6"/>
  <c r="J13" i="6"/>
  <c r="J16" i="6" s="1"/>
  <c r="M17" i="6" s="1"/>
  <c r="G134" i="7" l="1"/>
  <c r="M83" i="6"/>
  <c r="G132" i="7"/>
  <c r="M83" i="8"/>
  <c r="G134" i="6"/>
  <c r="M49" i="8"/>
  <c r="C87" i="7"/>
  <c r="M87" i="7" s="1"/>
  <c r="C88" i="7"/>
  <c r="M88" i="7" s="1"/>
  <c r="C87" i="8"/>
  <c r="M87" i="8" s="1"/>
  <c r="C88" i="8"/>
  <c r="M88" i="8" s="1"/>
  <c r="J16" i="8"/>
  <c r="M17" i="8" s="1"/>
  <c r="M16" i="6"/>
  <c r="C87" i="6"/>
  <c r="M87" i="6" s="1"/>
  <c r="C88" i="6"/>
  <c r="M88" i="6" s="1"/>
  <c r="M122" i="7" l="1"/>
  <c r="H58" i="1" s="1"/>
  <c r="M122" i="8"/>
  <c r="H59" i="1" s="1"/>
  <c r="M122" i="6"/>
  <c r="H57" i="1" s="1"/>
  <c r="C128" i="7" l="1"/>
  <c r="C127" i="7"/>
  <c r="C127" i="8"/>
  <c r="C128" i="8"/>
  <c r="C127" i="6"/>
  <c r="C128" i="6"/>
  <c r="C129" i="7" l="1"/>
  <c r="G136" i="7" s="1"/>
  <c r="C129" i="8"/>
  <c r="M129" i="8" s="1"/>
  <c r="M131" i="8" s="1"/>
  <c r="B131" i="8" s="1"/>
  <c r="C129" i="6"/>
  <c r="B138" i="8" l="1"/>
  <c r="B134" i="8"/>
  <c r="G137" i="7"/>
  <c r="M129" i="7"/>
  <c r="M131" i="7" s="1"/>
  <c r="B131" i="7" s="1"/>
  <c r="G137" i="8"/>
  <c r="G136" i="8"/>
  <c r="E3" i="8"/>
  <c r="G131" i="8"/>
  <c r="G137" i="6"/>
  <c r="G136" i="6"/>
  <c r="M129" i="6"/>
  <c r="G131" i="7" l="1"/>
  <c r="B134" i="7"/>
  <c r="E3" i="7"/>
  <c r="B138" i="7"/>
  <c r="M131" i="6"/>
  <c r="B131" i="6" s="1"/>
  <c r="H61" i="1"/>
  <c r="H11" i="3"/>
  <c r="F11" i="3"/>
  <c r="D11" i="3"/>
  <c r="E3" i="6" l="1"/>
  <c r="B138" i="6"/>
  <c r="B134" i="6"/>
  <c r="G131" i="6"/>
  <c r="H65" i="1" l="1"/>
  <c r="H10" i="3" l="1"/>
  <c r="B14" i="4"/>
  <c r="B138" i="1" s="1"/>
  <c r="C11" i="2" s="1"/>
  <c r="H8" i="1"/>
  <c r="H19" i="1"/>
  <c r="J19" i="1" s="1"/>
  <c r="H34" i="1"/>
  <c r="H35" i="1"/>
  <c r="H44" i="1"/>
  <c r="H52" i="1"/>
  <c r="H66" i="1"/>
  <c r="H73" i="1"/>
  <c r="H79" i="1"/>
  <c r="H9" i="1"/>
  <c r="J9" i="1" s="1"/>
  <c r="H10" i="1"/>
  <c r="J10" i="1" s="1"/>
  <c r="H11" i="1"/>
  <c r="J11" i="1" s="1"/>
  <c r="H12" i="1"/>
  <c r="J12" i="1" s="1"/>
  <c r="H13" i="1"/>
  <c r="H14" i="1"/>
  <c r="J14" i="1" s="1"/>
  <c r="H15" i="1"/>
  <c r="J15" i="1" s="1"/>
  <c r="H20" i="1"/>
  <c r="J20" i="1" s="1"/>
  <c r="H21" i="1"/>
  <c r="J21" i="1" s="1"/>
  <c r="H22" i="1"/>
  <c r="H23" i="1"/>
  <c r="J23" i="1" s="1"/>
  <c r="H24" i="1"/>
  <c r="J24" i="1" s="1"/>
  <c r="H25" i="1"/>
  <c r="J25" i="1" s="1"/>
  <c r="H26" i="1"/>
  <c r="J26" i="1" s="1"/>
  <c r="H27" i="1"/>
  <c r="J27" i="1" s="1"/>
  <c r="H28" i="1"/>
  <c r="J28" i="1" s="1"/>
  <c r="H29" i="1"/>
  <c r="J29" i="1" s="1"/>
  <c r="J22" i="1"/>
  <c r="H36" i="1"/>
  <c r="H37" i="1"/>
  <c r="H38" i="1"/>
  <c r="H45" i="1"/>
  <c r="H46" i="1"/>
  <c r="H47" i="1"/>
  <c r="H48" i="1"/>
  <c r="H53" i="1"/>
  <c r="H60" i="1"/>
  <c r="H64" i="1"/>
  <c r="H67" i="1"/>
  <c r="H68" i="1"/>
  <c r="H72" i="1"/>
  <c r="H74" i="1"/>
  <c r="H78" i="1"/>
  <c r="H80" i="1"/>
  <c r="H81" i="1"/>
  <c r="H82" i="1"/>
  <c r="M98" i="1"/>
  <c r="C28" i="2" s="1"/>
  <c r="M103" i="1"/>
  <c r="C40" i="2" s="1"/>
  <c r="M107" i="1"/>
  <c r="C29" i="2" s="1"/>
  <c r="M108" i="1"/>
  <c r="C30" i="2" s="1"/>
  <c r="M109" i="1"/>
  <c r="C31" i="2" s="1"/>
  <c r="M110" i="1"/>
  <c r="C32" i="2" s="1"/>
  <c r="M111" i="1"/>
  <c r="C33" i="2" s="1"/>
  <c r="M112" i="1"/>
  <c r="C35" i="2" s="1"/>
  <c r="M113" i="1"/>
  <c r="C36" i="2" s="1"/>
  <c r="M114" i="1"/>
  <c r="C37" i="2" s="1"/>
  <c r="M115" i="1"/>
  <c r="C38" i="2" s="1"/>
  <c r="M116" i="1"/>
  <c r="D122" i="1"/>
  <c r="D123" i="1"/>
  <c r="M96" i="1"/>
  <c r="B11" i="2"/>
  <c r="A5" i="4"/>
  <c r="A4" i="4"/>
  <c r="B3" i="4"/>
  <c r="A3" i="4"/>
  <c r="B2" i="4"/>
  <c r="A2" i="4"/>
  <c r="D10" i="3"/>
  <c r="D12" i="3"/>
  <c r="D13" i="3"/>
  <c r="D14" i="3"/>
  <c r="D9" i="3"/>
  <c r="G133" i="1"/>
  <c r="D24" i="3"/>
  <c r="D25" i="3"/>
  <c r="D22" i="3"/>
  <c r="D23" i="3"/>
  <c r="C135" i="1"/>
  <c r="B10" i="2" s="1"/>
  <c r="C1" i="2"/>
  <c r="B3" i="3"/>
  <c r="B2" i="3"/>
  <c r="H14" i="3"/>
  <c r="F14" i="3"/>
  <c r="H13" i="3"/>
  <c r="F13" i="3"/>
  <c r="H12" i="3"/>
  <c r="F12" i="3"/>
  <c r="F10" i="3"/>
  <c r="H9" i="3"/>
  <c r="F9" i="3"/>
  <c r="A2" i="3"/>
  <c r="A3" i="3"/>
  <c r="A4" i="3"/>
  <c r="A5" i="3"/>
  <c r="C5" i="2"/>
  <c r="C2" i="2"/>
  <c r="C3" i="2"/>
  <c r="A140" i="1"/>
  <c r="B140" i="1"/>
  <c r="C39" i="2"/>
  <c r="J13" i="1" l="1"/>
  <c r="H25" i="3"/>
  <c r="H15" i="3"/>
  <c r="H17" i="3" s="1"/>
  <c r="C127" i="1"/>
  <c r="H62" i="1"/>
  <c r="H69" i="1"/>
  <c r="M69" i="1" s="1"/>
  <c r="H54" i="1"/>
  <c r="M54" i="1" s="1"/>
  <c r="C25" i="2" s="1"/>
  <c r="C51" i="2"/>
  <c r="D124" i="1"/>
  <c r="M124" i="1" s="1"/>
  <c r="C47" i="2" s="1"/>
  <c r="H83" i="1"/>
  <c r="H39" i="1"/>
  <c r="M39" i="1" s="1"/>
  <c r="C22" i="2" s="1"/>
  <c r="H16" i="1"/>
  <c r="H49" i="1"/>
  <c r="G134" i="1" s="1"/>
  <c r="H30" i="1"/>
  <c r="M30" i="1" s="1"/>
  <c r="H75" i="1"/>
  <c r="M75" i="1" s="1"/>
  <c r="C34" i="2" s="1"/>
  <c r="J30" i="1"/>
  <c r="M31" i="1" s="1"/>
  <c r="J8" i="1"/>
  <c r="J16" i="1" s="1"/>
  <c r="C26" i="2"/>
  <c r="H19" i="3" l="1"/>
  <c r="H27" i="3" s="1"/>
  <c r="M83" i="1"/>
  <c r="C41" i="2" s="1"/>
  <c r="G132" i="1"/>
  <c r="M49" i="1"/>
  <c r="C24" i="2" s="1"/>
  <c r="C87" i="1"/>
  <c r="C20" i="2" s="1"/>
  <c r="C88" i="1"/>
  <c r="C19" i="2" s="1"/>
  <c r="C17" i="2"/>
  <c r="M16" i="1"/>
  <c r="M17" i="1"/>
  <c r="C18" i="2"/>
  <c r="B137" i="1" l="1"/>
  <c r="C12" i="2" s="1"/>
  <c r="C50" i="2"/>
  <c r="M87" i="1"/>
  <c r="M88" i="1"/>
  <c r="M62" i="1"/>
  <c r="C27" i="2" s="1"/>
  <c r="C45" i="2" s="1"/>
  <c r="M122" i="1" l="1"/>
  <c r="C128" i="1" s="1"/>
  <c r="C129" i="1" s="1"/>
  <c r="G136" i="1" l="1"/>
  <c r="M129" i="1"/>
  <c r="G137" i="1"/>
  <c r="C48" i="2" l="1"/>
  <c r="C53" i="2" s="1"/>
  <c r="M131" i="1"/>
  <c r="B131" i="1" s="1"/>
  <c r="G131" i="1" s="1"/>
  <c r="B135" i="1" l="1"/>
  <c r="E4" i="1" s="1"/>
  <c r="E2" i="1"/>
  <c r="G138" i="1"/>
  <c r="B139" i="1"/>
  <c r="G138" i="6"/>
  <c r="G138" i="7"/>
  <c r="G138" i="8"/>
  <c r="C10" i="2" l="1"/>
  <c r="C6" i="2"/>
  <c r="E3" i="1"/>
  <c r="D10" i="2" l="1"/>
  <c r="C14" i="2"/>
  <c r="C55" i="2"/>
  <c r="G139" i="7" s="1"/>
  <c r="D55" i="2" l="1"/>
  <c r="G139" i="8"/>
  <c r="G139" i="6"/>
  <c r="G139" i="1"/>
</calcChain>
</file>

<file path=xl/comments1.xml><?xml version="1.0" encoding="utf-8"?>
<comments xmlns="http://schemas.openxmlformats.org/spreadsheetml/2006/main">
  <authors>
    <author>Tom Harrington</author>
    <author>Tom H</author>
  </authors>
  <commentList>
    <comment ref="C1" authorId="0" shapeId="0">
      <text>
        <r>
          <rPr>
            <b/>
            <sz val="8"/>
            <color indexed="81"/>
            <rFont val="Tahoma"/>
            <family val="2"/>
          </rPr>
          <t>Enter the person's current total budget</t>
        </r>
        <r>
          <rPr>
            <sz val="8"/>
            <color indexed="81"/>
            <rFont val="Tahoma"/>
            <family val="2"/>
          </rPr>
          <t xml:space="preserve">
</t>
        </r>
      </text>
    </comment>
    <comment ref="C2" authorId="0" shapeId="0">
      <text>
        <r>
          <rPr>
            <b/>
            <sz val="9"/>
            <color indexed="81"/>
            <rFont val="Tahoma"/>
            <family val="2"/>
          </rPr>
          <t xml:space="preserve">Total of the participant direct budget and specialty services budget.
</t>
        </r>
        <r>
          <rPr>
            <sz val="9"/>
            <color indexed="81"/>
            <rFont val="Tahoma"/>
            <family val="2"/>
          </rPr>
          <t xml:space="preserve">
</t>
        </r>
      </text>
    </comment>
    <comment ref="G2" authorId="1" shapeId="0">
      <text>
        <r>
          <rPr>
            <sz val="9"/>
            <color indexed="81"/>
            <rFont val="Tahoma"/>
            <family val="2"/>
          </rPr>
          <t xml:space="preserve">please use the Healthcare Level Score.
</t>
        </r>
      </text>
    </comment>
    <comment ref="G3" authorId="1" shapeId="0">
      <text>
        <r>
          <rPr>
            <sz val="9"/>
            <color indexed="81"/>
            <rFont val="Tahoma"/>
            <family val="2"/>
          </rPr>
          <t xml:space="preserve">please enter in the total of all standard scores.
</t>
        </r>
      </text>
    </comment>
    <comment ref="A4" authorId="0" shapeId="0">
      <text>
        <r>
          <rPr>
            <b/>
            <sz val="9"/>
            <color indexed="81"/>
            <rFont val="Tahoma"/>
            <family val="2"/>
          </rPr>
          <t>Pick from drop down list</t>
        </r>
        <r>
          <rPr>
            <sz val="9"/>
            <color indexed="81"/>
            <rFont val="Tahoma"/>
            <family val="2"/>
          </rPr>
          <t xml:space="preserve">
</t>
        </r>
      </text>
    </comment>
    <comment ref="B4" authorId="0" shapeId="0">
      <text>
        <r>
          <rPr>
            <b/>
            <sz val="9"/>
            <color indexed="81"/>
            <rFont val="Tahoma"/>
            <family val="2"/>
          </rPr>
          <t>pick the appropriate funding level</t>
        </r>
        <r>
          <rPr>
            <sz val="9"/>
            <color indexed="81"/>
            <rFont val="Tahoma"/>
            <family val="2"/>
          </rPr>
          <t xml:space="preserve">
</t>
        </r>
      </text>
    </comment>
    <comment ref="C4" authorId="1" shapeId="0">
      <text>
        <r>
          <rPr>
            <b/>
            <sz val="9"/>
            <color indexed="81"/>
            <rFont val="Tahoma"/>
            <family val="2"/>
          </rPr>
          <t>Includes, Emod and SSL funding, excludes room and board.</t>
        </r>
        <r>
          <rPr>
            <sz val="9"/>
            <color indexed="81"/>
            <rFont val="Tahoma"/>
            <family val="2"/>
          </rPr>
          <t xml:space="preserve">
</t>
        </r>
      </text>
    </comment>
    <comment ref="F4" authorId="0" shapeId="0">
      <text>
        <r>
          <rPr>
            <b/>
            <sz val="8"/>
            <color indexed="81"/>
            <rFont val="Tahoma"/>
            <family val="2"/>
          </rPr>
          <t>The cost center is the cost center number which corresponds to BTS and the Form A</t>
        </r>
        <r>
          <rPr>
            <sz val="8"/>
            <color indexed="81"/>
            <rFont val="Tahoma"/>
            <family val="2"/>
          </rPr>
          <t xml:space="preserve">
</t>
        </r>
      </text>
    </comment>
    <comment ref="B6" authorId="0" shapeId="0">
      <text>
        <r>
          <rPr>
            <b/>
            <sz val="9"/>
            <color indexed="81"/>
            <rFont val="Tahoma"/>
            <family val="2"/>
          </rPr>
          <t>How often will this service be delivered? Daily, weekly, monthly, quarterly, annually?</t>
        </r>
        <r>
          <rPr>
            <sz val="9"/>
            <color indexed="81"/>
            <rFont val="Tahoma"/>
            <family val="2"/>
          </rPr>
          <t xml:space="preserve">
</t>
        </r>
      </text>
    </comment>
    <comment ref="C6" authorId="0" shapeId="0">
      <text>
        <r>
          <rPr>
            <b/>
            <sz val="8"/>
            <color indexed="81"/>
            <rFont val="Tahoma"/>
            <family val="2"/>
          </rPr>
          <t>What is the rate to be paid for each service delivered?</t>
        </r>
        <r>
          <rPr>
            <sz val="8"/>
            <color indexed="81"/>
            <rFont val="Tahoma"/>
            <family val="2"/>
          </rPr>
          <t xml:space="preserve">
</t>
        </r>
      </text>
    </comment>
    <comment ref="D6" authorId="0" shapeId="0">
      <text>
        <r>
          <rPr>
            <b/>
            <sz val="9"/>
            <color indexed="81"/>
            <rFont val="Tahoma"/>
            <family val="2"/>
          </rPr>
          <t xml:space="preserve">Enter the number of
 hours of service or number of services delivered during the period selected.
</t>
        </r>
        <r>
          <rPr>
            <sz val="9"/>
            <color indexed="81"/>
            <rFont val="Tahoma"/>
            <family val="2"/>
          </rPr>
          <t xml:space="preserve">
</t>
        </r>
      </text>
    </comment>
    <comment ref="F6" authorId="0" shapeId="0">
      <text>
        <r>
          <rPr>
            <sz val="9"/>
            <color indexed="81"/>
            <rFont val="Tahoma"/>
            <family val="2"/>
          </rPr>
          <t xml:space="preserve">How many days, weeks, months ,quarters of the year will this service be delivered?
</t>
        </r>
      </text>
    </comment>
    <comment ref="I7" authorId="0" shapeId="0">
      <text>
        <r>
          <rPr>
            <b/>
            <sz val="9"/>
            <color indexed="81"/>
            <rFont val="Tahoma"/>
            <family val="2"/>
          </rPr>
          <t>Enter your benefit rate</t>
        </r>
        <r>
          <rPr>
            <sz val="9"/>
            <color indexed="81"/>
            <rFont val="Tahoma"/>
            <family val="2"/>
          </rPr>
          <t xml:space="preserve">
</t>
        </r>
        <r>
          <rPr>
            <i/>
            <u/>
            <sz val="9"/>
            <color indexed="81"/>
            <rFont val="Tahoma"/>
            <family val="2"/>
          </rPr>
          <t>Leave blank  or 0% if the staff does not have benefits</t>
        </r>
      </text>
    </comment>
    <comment ref="I18" authorId="0" shapeId="0">
      <text>
        <r>
          <rPr>
            <b/>
            <sz val="9"/>
            <color indexed="81"/>
            <rFont val="Tahoma"/>
            <family val="2"/>
          </rPr>
          <t>Enter your benefit rate</t>
        </r>
        <r>
          <rPr>
            <sz val="9"/>
            <color indexed="81"/>
            <rFont val="Tahoma"/>
            <family val="2"/>
          </rPr>
          <t xml:space="preserve">
</t>
        </r>
        <r>
          <rPr>
            <i/>
            <u/>
            <sz val="9"/>
            <color indexed="81"/>
            <rFont val="Tahoma"/>
            <family val="2"/>
          </rPr>
          <t>Leave blank if the staff does not have benefits</t>
        </r>
      </text>
    </comment>
    <comment ref="A27" authorId="0" shapeId="0">
      <text>
        <r>
          <rPr>
            <b/>
            <sz val="9"/>
            <color indexed="81"/>
            <rFont val="Tahoma"/>
            <family val="2"/>
          </rPr>
          <t xml:space="preserve">EOR = the agency is the employer of record for tax purposes
</t>
        </r>
        <r>
          <rPr>
            <sz val="9"/>
            <color indexed="81"/>
            <rFont val="Tahoma"/>
            <family val="2"/>
          </rPr>
          <t xml:space="preserve">
</t>
        </r>
      </text>
    </comment>
    <comment ref="A28" authorId="0" shapeId="0">
      <text>
        <r>
          <rPr>
            <b/>
            <sz val="9"/>
            <color indexed="81"/>
            <rFont val="Tahoma"/>
            <family val="2"/>
          </rPr>
          <t xml:space="preserve">EOR = the agency is the employer of record for tax purposes
</t>
        </r>
        <r>
          <rPr>
            <sz val="9"/>
            <color indexed="81"/>
            <rFont val="Tahoma"/>
            <family val="2"/>
          </rPr>
          <t xml:space="preserve">
</t>
        </r>
      </text>
    </comment>
    <comment ref="A29" authorId="0" shapeId="0">
      <text>
        <r>
          <rPr>
            <b/>
            <sz val="9"/>
            <color indexed="81"/>
            <rFont val="Tahoma"/>
            <family val="2"/>
          </rPr>
          <t xml:space="preserve">EOR = the agency is the employer of record for tax purposes
</t>
        </r>
        <r>
          <rPr>
            <sz val="9"/>
            <color indexed="81"/>
            <rFont val="Tahoma"/>
            <family val="2"/>
          </rPr>
          <t xml:space="preserve">
</t>
        </r>
      </text>
    </comment>
    <comment ref="A34" authorId="0" shapeId="0">
      <text>
        <r>
          <rPr>
            <b/>
            <sz val="8"/>
            <color indexed="81"/>
            <rFont val="Tahoma"/>
            <family val="2"/>
          </rPr>
          <t>Foster care - Not applicable to CIHS</t>
        </r>
        <r>
          <rPr>
            <sz val="8"/>
            <color indexed="81"/>
            <rFont val="Tahoma"/>
            <family val="2"/>
          </rPr>
          <t xml:space="preserve">
</t>
        </r>
      </text>
    </comment>
    <comment ref="A38" authorId="1" shapeId="0">
      <text>
        <r>
          <rPr>
            <b/>
            <sz val="9"/>
            <color indexed="81"/>
            <rFont val="Tahoma"/>
            <family val="2"/>
          </rPr>
          <t>If the home care provider is paid to provide community participation services the amounts need to be provided here</t>
        </r>
        <r>
          <rPr>
            <sz val="9"/>
            <color indexed="81"/>
            <rFont val="Tahoma"/>
            <family val="2"/>
          </rPr>
          <t xml:space="preserve">
</t>
        </r>
      </text>
    </comment>
    <comment ref="A43" authorId="1" shapeId="0">
      <text>
        <r>
          <rPr>
            <sz val="9"/>
            <color indexed="81"/>
            <rFont val="Tahoma"/>
            <family val="2"/>
          </rPr>
          <t xml:space="preserve">Recreation,  is a systematic process that utilizes recreation and other activity-based interventions to address the assessed needs of individuals with developmental disabilities and/or acquired brain disorder, as a means to psychological and physical health, recovery and well-being.  Recreation must be goal oriented. This account grouping is no longer used for psychiatric, nursing, medical, OT, PT, Speech and evaluations. Evaluations, training, mentoring and special instruction to improve the ability of the service provider, family or other care-givers to understand and support the child's developmental, functional, communication, socialization, health and behavioral needs are to be budgeted under specialty services.   
</t>
        </r>
      </text>
    </comment>
    <comment ref="A56" authorId="1" shapeId="0">
      <text>
        <r>
          <rPr>
            <b/>
            <sz val="9"/>
            <color indexed="81"/>
            <rFont val="Tahoma"/>
            <family val="2"/>
          </rPr>
          <t>Sub contracts of $10,000 or more require a separate detailed budget using the tabs provided</t>
        </r>
        <r>
          <rPr>
            <sz val="9"/>
            <color indexed="81"/>
            <rFont val="Tahoma"/>
            <family val="2"/>
          </rPr>
          <t xml:space="preserve">
</t>
        </r>
      </text>
    </comment>
    <comment ref="A63" authorId="1" shapeId="0">
      <text>
        <r>
          <rPr>
            <sz val="9"/>
            <color indexed="81"/>
            <rFont val="Tahoma"/>
            <family val="2"/>
          </rPr>
          <t xml:space="preserve">List other sub-contracts that are less than $10,000 on the lines below.
</t>
        </r>
      </text>
    </comment>
    <comment ref="A68" authorId="1" shapeId="0">
      <text>
        <r>
          <rPr>
            <sz val="9"/>
            <color indexed="81"/>
            <rFont val="Tahoma"/>
            <family val="2"/>
          </rPr>
          <t xml:space="preserve">General Management on subcontracts of less than $10,000 may be entered here to avoid calculating GM on GM.
</t>
        </r>
      </text>
    </comment>
    <comment ref="A77" authorId="1" shapeId="0">
      <text>
        <r>
          <rPr>
            <b/>
            <sz val="9"/>
            <color indexed="81"/>
            <rFont val="Tahoma"/>
            <family val="2"/>
          </rPr>
          <t>Non-Vendor</t>
        </r>
      </text>
    </comment>
    <comment ref="B86" authorId="0" shapeId="0">
      <text>
        <r>
          <rPr>
            <b/>
            <sz val="9"/>
            <color indexed="81"/>
            <rFont val="Tahoma"/>
            <family val="2"/>
          </rPr>
          <t>enter your agency's rate</t>
        </r>
        <r>
          <rPr>
            <sz val="9"/>
            <color indexed="81"/>
            <rFont val="Tahoma"/>
            <family val="2"/>
          </rPr>
          <t xml:space="preserve">
</t>
        </r>
      </text>
    </comment>
    <comment ref="A91" authorId="1" shapeId="0">
      <text>
        <r>
          <rPr>
            <b/>
            <sz val="9"/>
            <color indexed="81"/>
            <rFont val="Tahoma"/>
            <family val="2"/>
          </rPr>
          <t>Enter description</t>
        </r>
        <r>
          <rPr>
            <sz val="9"/>
            <color indexed="81"/>
            <rFont val="Tahoma"/>
            <family val="2"/>
          </rPr>
          <t xml:space="preserve">
</t>
        </r>
      </text>
    </comment>
    <comment ref="A101" authorId="1" shapeId="0">
      <text>
        <r>
          <rPr>
            <b/>
            <sz val="9"/>
            <color indexed="81"/>
            <rFont val="Tahoma"/>
            <family val="2"/>
          </rPr>
          <t>Enter description</t>
        </r>
        <r>
          <rPr>
            <sz val="9"/>
            <color indexed="81"/>
            <rFont val="Tahoma"/>
            <family val="2"/>
          </rPr>
          <t xml:space="preserve">
</t>
        </r>
      </text>
    </comment>
    <comment ref="A105" authorId="1" shapeId="0">
      <text>
        <r>
          <rPr>
            <b/>
            <sz val="9"/>
            <color indexed="81"/>
            <rFont val="Tahoma"/>
            <family val="2"/>
          </rPr>
          <t>These are program costs to support the management and staff of the program.</t>
        </r>
        <r>
          <rPr>
            <sz val="9"/>
            <color indexed="81"/>
            <rFont val="Tahoma"/>
            <family val="2"/>
          </rPr>
          <t xml:space="preserve">
</t>
        </r>
      </text>
    </comment>
    <comment ref="B127" authorId="1" shapeId="0">
      <text>
        <r>
          <rPr>
            <b/>
            <sz val="9"/>
            <color indexed="81"/>
            <rFont val="Tahoma"/>
            <family val="2"/>
          </rPr>
          <t>This will only calculate the area agency GM on the sub-contractors services, not their GM</t>
        </r>
        <r>
          <rPr>
            <sz val="9"/>
            <color indexed="81"/>
            <rFont val="Tahoma"/>
            <family val="2"/>
          </rPr>
          <t xml:space="preserve">
</t>
        </r>
      </text>
    </comment>
    <comment ref="B128" authorId="1" shapeId="0">
      <text>
        <r>
          <rPr>
            <b/>
            <sz val="9"/>
            <color indexed="81"/>
            <rFont val="Tahoma"/>
            <family val="2"/>
          </rPr>
          <t xml:space="preserve">This will calculate the GM on all non-subcontract services.
</t>
        </r>
      </text>
    </comment>
    <comment ref="G130" authorId="1" shapeId="0">
      <text>
        <r>
          <rPr>
            <b/>
            <sz val="9"/>
            <color indexed="81"/>
            <rFont val="Tahoma"/>
            <family val="2"/>
          </rPr>
          <t>This checks to determine if more than one room and board amount has been entered</t>
        </r>
        <r>
          <rPr>
            <sz val="9"/>
            <color indexed="81"/>
            <rFont val="Tahoma"/>
            <family val="2"/>
          </rPr>
          <t xml:space="preserve">
</t>
        </r>
      </text>
    </comment>
    <comment ref="G131" authorId="0" shapeId="0">
      <text>
        <r>
          <rPr>
            <b/>
            <sz val="8"/>
            <color indexed="81"/>
            <rFont val="Tahoma"/>
            <family val="2"/>
          </rPr>
          <t>Respite of all types is limited to 15% of the total budget.</t>
        </r>
        <r>
          <rPr>
            <sz val="8"/>
            <color indexed="81"/>
            <rFont val="Tahoma"/>
            <family val="2"/>
          </rPr>
          <t xml:space="preserve">
</t>
        </r>
      </text>
    </comment>
    <comment ref="G132" authorId="0" shapeId="0">
      <text>
        <r>
          <rPr>
            <b/>
            <sz val="8"/>
            <color indexed="81"/>
            <rFont val="Tahoma"/>
            <family val="2"/>
          </rPr>
          <t>Transportation is limited to $5,000</t>
        </r>
        <r>
          <rPr>
            <sz val="8"/>
            <color indexed="81"/>
            <rFont val="Tahoma"/>
            <family val="2"/>
          </rPr>
          <t xml:space="preserve">
</t>
        </r>
      </text>
    </comment>
    <comment ref="G133" authorId="0" shapeId="0">
      <text>
        <r>
          <rPr>
            <b/>
            <sz val="8"/>
            <color indexed="81"/>
            <rFont val="Tahoma"/>
            <family val="2"/>
          </rPr>
          <t>Assistive Technology is limited to $1500</t>
        </r>
        <r>
          <rPr>
            <sz val="8"/>
            <color indexed="81"/>
            <rFont val="Tahoma"/>
            <family val="2"/>
          </rPr>
          <t xml:space="preserve">
</t>
        </r>
      </text>
    </comment>
    <comment ref="G134" authorId="0" shapeId="0">
      <text>
        <r>
          <rPr>
            <b/>
            <sz val="8"/>
            <color indexed="81"/>
            <rFont val="Tahoma"/>
            <family val="2"/>
          </rPr>
          <t>Therapeutic activities are limited to $1200</t>
        </r>
        <r>
          <rPr>
            <sz val="8"/>
            <color indexed="81"/>
            <rFont val="Tahoma"/>
            <family val="2"/>
          </rPr>
          <t xml:space="preserve">
</t>
        </r>
      </text>
    </comment>
    <comment ref="G135" authorId="0" shapeId="0">
      <text>
        <r>
          <rPr>
            <b/>
            <sz val="8"/>
            <color indexed="81"/>
            <rFont val="Tahoma"/>
            <family val="2"/>
          </rPr>
          <t>Assistive Tech is limited to $1200</t>
        </r>
        <r>
          <rPr>
            <sz val="8"/>
            <color indexed="81"/>
            <rFont val="Tahoma"/>
            <family val="2"/>
          </rPr>
          <t xml:space="preserve">
</t>
        </r>
      </text>
    </comment>
    <comment ref="G136" authorId="0" shapeId="0">
      <text>
        <r>
          <rPr>
            <b/>
            <sz val="8"/>
            <color indexed="81"/>
            <rFont val="Tahoma"/>
            <family val="2"/>
          </rPr>
          <t>General management is limited to 12%</t>
        </r>
        <r>
          <rPr>
            <sz val="8"/>
            <color indexed="81"/>
            <rFont val="Tahoma"/>
            <family val="2"/>
          </rPr>
          <t xml:space="preserve">
</t>
        </r>
      </text>
    </comment>
    <comment ref="G137" authorId="0" shapeId="0">
      <text>
        <r>
          <rPr>
            <b/>
            <sz val="8"/>
            <color indexed="81"/>
            <rFont val="Tahoma"/>
            <family val="2"/>
          </rPr>
          <t>General management is limited to a maximum of $18,000</t>
        </r>
        <r>
          <rPr>
            <sz val="8"/>
            <color indexed="81"/>
            <rFont val="Tahoma"/>
            <family val="2"/>
          </rPr>
          <t xml:space="preserve">
</t>
        </r>
      </text>
    </comment>
    <comment ref="G138" authorId="0" shapeId="0">
      <text>
        <r>
          <rPr>
            <b/>
            <sz val="8"/>
            <color indexed="81"/>
            <rFont val="Tahoma"/>
            <family val="2"/>
          </rPr>
          <t>This compares the total costs on this page to the total costs on the summary page</t>
        </r>
        <r>
          <rPr>
            <sz val="8"/>
            <color indexed="81"/>
            <rFont val="Tahoma"/>
            <family val="2"/>
          </rPr>
          <t xml:space="preserve">
</t>
        </r>
      </text>
    </comment>
    <comment ref="G139" authorId="0" shapeId="0">
      <text>
        <r>
          <rPr>
            <b/>
            <sz val="8"/>
            <color indexed="81"/>
            <rFont val="Tahoma"/>
            <family val="2"/>
          </rPr>
          <t>The difference between the total revenue and total expense on the Accounting Summary page may not exceed + / - $1.</t>
        </r>
        <r>
          <rPr>
            <sz val="8"/>
            <color indexed="81"/>
            <rFont val="Tahoma"/>
            <family val="2"/>
          </rPr>
          <t xml:space="preserve">
</t>
        </r>
      </text>
    </comment>
  </commentList>
</comments>
</file>

<file path=xl/comments2.xml><?xml version="1.0" encoding="utf-8"?>
<comments xmlns="http://schemas.openxmlformats.org/spreadsheetml/2006/main">
  <authors>
    <author>Tom Harrington</author>
    <author>Tom H</author>
  </authors>
  <commentList>
    <comment ref="C3" authorId="0" shapeId="0">
      <text>
        <r>
          <rPr>
            <b/>
            <sz val="9"/>
            <color indexed="81"/>
            <rFont val="Tahoma"/>
            <family val="2"/>
          </rPr>
          <t xml:space="preserve">Total of the participant direct budget and specialty services budget.
</t>
        </r>
        <r>
          <rPr>
            <sz val="9"/>
            <color indexed="81"/>
            <rFont val="Tahoma"/>
            <family val="2"/>
          </rPr>
          <t xml:space="preserve">
</t>
        </r>
      </text>
    </comment>
    <comment ref="B6" authorId="0" shapeId="0">
      <text>
        <r>
          <rPr>
            <b/>
            <sz val="9"/>
            <color indexed="81"/>
            <rFont val="Tahoma"/>
            <family val="2"/>
          </rPr>
          <t>How often will this service be delivered? Daily, weekly, monthly, quarterly, annually?</t>
        </r>
        <r>
          <rPr>
            <sz val="9"/>
            <color indexed="81"/>
            <rFont val="Tahoma"/>
            <family val="2"/>
          </rPr>
          <t xml:space="preserve">
</t>
        </r>
      </text>
    </comment>
    <comment ref="C6" authorId="0" shapeId="0">
      <text>
        <r>
          <rPr>
            <b/>
            <sz val="8"/>
            <color indexed="81"/>
            <rFont val="Tahoma"/>
            <family val="2"/>
          </rPr>
          <t>What is the rate to be paid for each service delivered?</t>
        </r>
        <r>
          <rPr>
            <sz val="8"/>
            <color indexed="81"/>
            <rFont val="Tahoma"/>
            <family val="2"/>
          </rPr>
          <t xml:space="preserve">
</t>
        </r>
      </text>
    </comment>
    <comment ref="D6" authorId="0" shapeId="0">
      <text>
        <r>
          <rPr>
            <b/>
            <sz val="9"/>
            <color indexed="81"/>
            <rFont val="Tahoma"/>
            <family val="2"/>
          </rPr>
          <t xml:space="preserve">Enter the number of
 hours of service or number of services delivered during the period selected.
</t>
        </r>
        <r>
          <rPr>
            <sz val="9"/>
            <color indexed="81"/>
            <rFont val="Tahoma"/>
            <family val="2"/>
          </rPr>
          <t xml:space="preserve">
</t>
        </r>
      </text>
    </comment>
    <comment ref="F6" authorId="0" shapeId="0">
      <text>
        <r>
          <rPr>
            <sz val="9"/>
            <color indexed="81"/>
            <rFont val="Tahoma"/>
            <family val="2"/>
          </rPr>
          <t xml:space="preserve">How many days, weeks, months ,quarters of the year will this service be delivered?
</t>
        </r>
      </text>
    </comment>
    <comment ref="I7" authorId="0" shapeId="0">
      <text>
        <r>
          <rPr>
            <b/>
            <sz val="9"/>
            <color indexed="81"/>
            <rFont val="Tahoma"/>
            <family val="2"/>
          </rPr>
          <t>Enter your benefit rate</t>
        </r>
        <r>
          <rPr>
            <sz val="9"/>
            <color indexed="81"/>
            <rFont val="Tahoma"/>
            <family val="2"/>
          </rPr>
          <t xml:space="preserve">
</t>
        </r>
        <r>
          <rPr>
            <i/>
            <u/>
            <sz val="9"/>
            <color indexed="81"/>
            <rFont val="Tahoma"/>
            <family val="2"/>
          </rPr>
          <t>Leave blank  or 0% if the staff does not have benefits</t>
        </r>
      </text>
    </comment>
    <comment ref="I18" authorId="0" shapeId="0">
      <text>
        <r>
          <rPr>
            <b/>
            <sz val="9"/>
            <color indexed="81"/>
            <rFont val="Tahoma"/>
            <family val="2"/>
          </rPr>
          <t>Enter your benefit rate</t>
        </r>
        <r>
          <rPr>
            <sz val="9"/>
            <color indexed="81"/>
            <rFont val="Tahoma"/>
            <family val="2"/>
          </rPr>
          <t xml:space="preserve">
</t>
        </r>
        <r>
          <rPr>
            <i/>
            <u/>
            <sz val="9"/>
            <color indexed="81"/>
            <rFont val="Tahoma"/>
            <family val="2"/>
          </rPr>
          <t>Leave blank if the staff does not have benefits</t>
        </r>
      </text>
    </comment>
    <comment ref="A27" authorId="0" shapeId="0">
      <text>
        <r>
          <rPr>
            <b/>
            <sz val="9"/>
            <color indexed="81"/>
            <rFont val="Tahoma"/>
            <family val="2"/>
          </rPr>
          <t xml:space="preserve">EOR = the agency is the employer of record for tax purposes
</t>
        </r>
        <r>
          <rPr>
            <sz val="9"/>
            <color indexed="81"/>
            <rFont val="Tahoma"/>
            <family val="2"/>
          </rPr>
          <t xml:space="preserve">
</t>
        </r>
      </text>
    </comment>
    <comment ref="A28" authorId="0" shapeId="0">
      <text>
        <r>
          <rPr>
            <b/>
            <sz val="9"/>
            <color indexed="81"/>
            <rFont val="Tahoma"/>
            <family val="2"/>
          </rPr>
          <t xml:space="preserve">EOR = the agency is the employer of record for tax purposes
</t>
        </r>
        <r>
          <rPr>
            <sz val="9"/>
            <color indexed="81"/>
            <rFont val="Tahoma"/>
            <family val="2"/>
          </rPr>
          <t xml:space="preserve">
</t>
        </r>
      </text>
    </comment>
    <comment ref="A29" authorId="0" shapeId="0">
      <text>
        <r>
          <rPr>
            <b/>
            <sz val="9"/>
            <color indexed="81"/>
            <rFont val="Tahoma"/>
            <family val="2"/>
          </rPr>
          <t xml:space="preserve">EOR = the agency is the employer of record for tax purposes
</t>
        </r>
        <r>
          <rPr>
            <sz val="9"/>
            <color indexed="81"/>
            <rFont val="Tahoma"/>
            <family val="2"/>
          </rPr>
          <t xml:space="preserve">
</t>
        </r>
      </text>
    </comment>
    <comment ref="A34" authorId="0" shapeId="0">
      <text>
        <r>
          <rPr>
            <b/>
            <sz val="8"/>
            <color indexed="81"/>
            <rFont val="Tahoma"/>
            <family val="2"/>
          </rPr>
          <t>Foster care - Not applicable to CIHS</t>
        </r>
        <r>
          <rPr>
            <sz val="8"/>
            <color indexed="81"/>
            <rFont val="Tahoma"/>
            <family val="2"/>
          </rPr>
          <t xml:space="preserve">
</t>
        </r>
      </text>
    </comment>
    <comment ref="A38" authorId="1" shapeId="0">
      <text>
        <r>
          <rPr>
            <b/>
            <sz val="9"/>
            <color indexed="81"/>
            <rFont val="Tahoma"/>
            <family val="2"/>
          </rPr>
          <t>If the home care provider is paid to provide community participation services the amounts need to be provided here</t>
        </r>
        <r>
          <rPr>
            <sz val="9"/>
            <color indexed="81"/>
            <rFont val="Tahoma"/>
            <family val="2"/>
          </rPr>
          <t xml:space="preserve">
</t>
        </r>
      </text>
    </comment>
    <comment ref="A43" authorId="1" shapeId="0">
      <text>
        <r>
          <rPr>
            <sz val="9"/>
            <color indexed="81"/>
            <rFont val="Tahoma"/>
            <family val="2"/>
          </rPr>
          <t xml:space="preserve">Recreation,  is a systematic process that utilizes recreation and other activity-based interventions to address the assessed needs of individuals with developmental disabilities and/or acquired brain disorder, as a means to psychological and physical health, recovery and well-being.  Recreation must be goal oriented. This account grouping is no longer used for psychiatric, nursing, medical, OT, PT, Speech and evaluations. Evaluations, training, mentoring and special instruction to improve the ability of the service provider, family or other care-givers to understand and support the child's developmental, functional, communication, socialization, health and behavioral needs are to be budgeted under specialty services.   
</t>
        </r>
      </text>
    </comment>
    <comment ref="A56" authorId="1" shapeId="0">
      <text>
        <r>
          <rPr>
            <b/>
            <sz val="9"/>
            <color indexed="81"/>
            <rFont val="Tahoma"/>
            <family val="2"/>
          </rPr>
          <t>Sub contracts of $10,000 or more require a separate detailed budget using this format</t>
        </r>
        <r>
          <rPr>
            <sz val="9"/>
            <color indexed="81"/>
            <rFont val="Tahoma"/>
            <family val="2"/>
          </rPr>
          <t xml:space="preserve">
</t>
        </r>
      </text>
    </comment>
    <comment ref="A61" authorId="1" shapeId="0">
      <text>
        <r>
          <rPr>
            <b/>
            <sz val="9"/>
            <color indexed="81"/>
            <rFont val="Tahoma"/>
            <family val="2"/>
          </rPr>
          <t xml:space="preserve">Sub contracts of $10,000 or more require general management to be listed separately
</t>
        </r>
        <r>
          <rPr>
            <sz val="9"/>
            <color indexed="81"/>
            <rFont val="Tahoma"/>
            <family val="2"/>
          </rPr>
          <t xml:space="preserve">
</t>
        </r>
      </text>
    </comment>
    <comment ref="A63" authorId="1" shapeId="0">
      <text>
        <r>
          <rPr>
            <sz val="9"/>
            <color indexed="81"/>
            <rFont val="Tahoma"/>
            <family val="2"/>
          </rPr>
          <t xml:space="preserve">Sub contracts of $10,000 or more require a separate detailed budget using this format
</t>
        </r>
      </text>
    </comment>
    <comment ref="A68" authorId="1" shapeId="0">
      <text>
        <r>
          <rPr>
            <sz val="9"/>
            <color indexed="81"/>
            <rFont val="Tahoma"/>
            <family val="2"/>
          </rPr>
          <t xml:space="preserve">Sub contracts of $10,000 or more require general management to be listed separately
</t>
        </r>
      </text>
    </comment>
    <comment ref="B86" authorId="0" shapeId="0">
      <text>
        <r>
          <rPr>
            <b/>
            <sz val="9"/>
            <color indexed="81"/>
            <rFont val="Tahoma"/>
            <family val="2"/>
          </rPr>
          <t>enter your agency's rate</t>
        </r>
        <r>
          <rPr>
            <sz val="9"/>
            <color indexed="81"/>
            <rFont val="Tahoma"/>
            <family val="2"/>
          </rPr>
          <t xml:space="preserve">
</t>
        </r>
      </text>
    </comment>
    <comment ref="A101" authorId="1" shapeId="0">
      <text>
        <r>
          <rPr>
            <b/>
            <sz val="9"/>
            <color indexed="81"/>
            <rFont val="Tahoma"/>
            <family val="2"/>
          </rPr>
          <t>Enter description</t>
        </r>
        <r>
          <rPr>
            <sz val="9"/>
            <color indexed="81"/>
            <rFont val="Tahoma"/>
            <family val="2"/>
          </rPr>
          <t xml:space="preserve">
</t>
        </r>
      </text>
    </comment>
    <comment ref="A105" authorId="1" shapeId="0">
      <text>
        <r>
          <rPr>
            <b/>
            <sz val="9"/>
            <color indexed="81"/>
            <rFont val="Tahoma"/>
            <family val="2"/>
          </rPr>
          <t>These are program costs to support the management and staff of the program.</t>
        </r>
        <r>
          <rPr>
            <sz val="9"/>
            <color indexed="81"/>
            <rFont val="Tahoma"/>
            <family val="2"/>
          </rPr>
          <t xml:space="preserve">
</t>
        </r>
      </text>
    </comment>
    <comment ref="G130" authorId="1" shapeId="0">
      <text>
        <r>
          <rPr>
            <b/>
            <sz val="9"/>
            <color indexed="81"/>
            <rFont val="Tahoma"/>
            <family val="2"/>
          </rPr>
          <t>The room &amp; Board expense in H35 should equal the funding in C130</t>
        </r>
      </text>
    </comment>
    <comment ref="G131" authorId="0" shapeId="0">
      <text>
        <r>
          <rPr>
            <b/>
            <sz val="8"/>
            <color indexed="81"/>
            <rFont val="Tahoma"/>
            <family val="2"/>
          </rPr>
          <t>Respite of all types is limited to 15% of the total budget.</t>
        </r>
        <r>
          <rPr>
            <sz val="8"/>
            <color indexed="81"/>
            <rFont val="Tahoma"/>
            <family val="2"/>
          </rPr>
          <t xml:space="preserve">
</t>
        </r>
      </text>
    </comment>
    <comment ref="G132" authorId="0" shapeId="0">
      <text>
        <r>
          <rPr>
            <b/>
            <sz val="8"/>
            <color indexed="81"/>
            <rFont val="Tahoma"/>
            <family val="2"/>
          </rPr>
          <t>Transportation is limited to $5,000</t>
        </r>
        <r>
          <rPr>
            <sz val="8"/>
            <color indexed="81"/>
            <rFont val="Tahoma"/>
            <family val="2"/>
          </rPr>
          <t xml:space="preserve">
</t>
        </r>
      </text>
    </comment>
    <comment ref="G133" authorId="0" shapeId="0">
      <text>
        <r>
          <rPr>
            <b/>
            <sz val="8"/>
            <color indexed="81"/>
            <rFont val="Tahoma"/>
            <family val="2"/>
          </rPr>
          <t>Assistive Technology is limited to $1500</t>
        </r>
        <r>
          <rPr>
            <sz val="8"/>
            <color indexed="81"/>
            <rFont val="Tahoma"/>
            <family val="2"/>
          </rPr>
          <t xml:space="preserve">
</t>
        </r>
      </text>
    </comment>
    <comment ref="G134" authorId="0" shapeId="0">
      <text>
        <r>
          <rPr>
            <b/>
            <sz val="8"/>
            <color indexed="81"/>
            <rFont val="Tahoma"/>
            <family val="2"/>
          </rPr>
          <t>Therapeutic activities are limited to $1200</t>
        </r>
        <r>
          <rPr>
            <sz val="8"/>
            <color indexed="81"/>
            <rFont val="Tahoma"/>
            <family val="2"/>
          </rPr>
          <t xml:space="preserve">
</t>
        </r>
      </text>
    </comment>
    <comment ref="G135" authorId="0" shapeId="0">
      <text>
        <r>
          <rPr>
            <b/>
            <sz val="8"/>
            <color indexed="81"/>
            <rFont val="Tahoma"/>
            <family val="2"/>
          </rPr>
          <t>Assistive Tech is limited to $1200</t>
        </r>
        <r>
          <rPr>
            <sz val="8"/>
            <color indexed="81"/>
            <rFont val="Tahoma"/>
            <family val="2"/>
          </rPr>
          <t xml:space="preserve">
</t>
        </r>
      </text>
    </comment>
    <comment ref="G136" authorId="0" shapeId="0">
      <text>
        <r>
          <rPr>
            <b/>
            <sz val="8"/>
            <color indexed="81"/>
            <rFont val="Tahoma"/>
            <family val="2"/>
          </rPr>
          <t>General management is limited to 12%</t>
        </r>
        <r>
          <rPr>
            <sz val="8"/>
            <color indexed="81"/>
            <rFont val="Tahoma"/>
            <family val="2"/>
          </rPr>
          <t xml:space="preserve">
</t>
        </r>
      </text>
    </comment>
    <comment ref="G137" authorId="0" shapeId="0">
      <text>
        <r>
          <rPr>
            <b/>
            <sz val="8"/>
            <color indexed="81"/>
            <rFont val="Tahoma"/>
            <family val="2"/>
          </rPr>
          <t>General management is limited to a maximum of $18,000</t>
        </r>
        <r>
          <rPr>
            <sz val="8"/>
            <color indexed="81"/>
            <rFont val="Tahoma"/>
            <family val="2"/>
          </rPr>
          <t xml:space="preserve">
</t>
        </r>
      </text>
    </comment>
    <comment ref="G138" authorId="0" shapeId="0">
      <text>
        <r>
          <rPr>
            <b/>
            <sz val="8"/>
            <color indexed="81"/>
            <rFont val="Tahoma"/>
            <family val="2"/>
          </rPr>
          <t>This compares the total costs on this page to the total costs on the summary page</t>
        </r>
        <r>
          <rPr>
            <sz val="8"/>
            <color indexed="81"/>
            <rFont val="Tahoma"/>
            <family val="2"/>
          </rPr>
          <t xml:space="preserve">
</t>
        </r>
      </text>
    </comment>
    <comment ref="G139" authorId="0" shapeId="0">
      <text>
        <r>
          <rPr>
            <b/>
            <sz val="8"/>
            <color indexed="81"/>
            <rFont val="Tahoma"/>
            <family val="2"/>
          </rPr>
          <t>The difference between the total revenue and total expense on the Accounting Summary page may not exceed + / - $1.</t>
        </r>
        <r>
          <rPr>
            <sz val="8"/>
            <color indexed="81"/>
            <rFont val="Tahoma"/>
            <family val="2"/>
          </rPr>
          <t xml:space="preserve">
</t>
        </r>
      </text>
    </comment>
  </commentList>
</comments>
</file>

<file path=xl/comments3.xml><?xml version="1.0" encoding="utf-8"?>
<comments xmlns="http://schemas.openxmlformats.org/spreadsheetml/2006/main">
  <authors>
    <author>Tom Harrington</author>
    <author>Tom H</author>
  </authors>
  <commentList>
    <comment ref="C3" authorId="0" shapeId="0">
      <text>
        <r>
          <rPr>
            <b/>
            <sz val="9"/>
            <color indexed="81"/>
            <rFont val="Tahoma"/>
            <family val="2"/>
          </rPr>
          <t xml:space="preserve">Total of the participant direct budget and specialty services budget.
</t>
        </r>
        <r>
          <rPr>
            <sz val="9"/>
            <color indexed="81"/>
            <rFont val="Tahoma"/>
            <family val="2"/>
          </rPr>
          <t xml:space="preserve">
</t>
        </r>
      </text>
    </comment>
    <comment ref="B6" authorId="0" shapeId="0">
      <text>
        <r>
          <rPr>
            <b/>
            <sz val="9"/>
            <color indexed="81"/>
            <rFont val="Tahoma"/>
            <family val="2"/>
          </rPr>
          <t>How often will this service be delivered? Daily, weekly, monthly, quarterly, annually?</t>
        </r>
        <r>
          <rPr>
            <sz val="9"/>
            <color indexed="81"/>
            <rFont val="Tahoma"/>
            <family val="2"/>
          </rPr>
          <t xml:space="preserve">
</t>
        </r>
      </text>
    </comment>
    <comment ref="C6" authorId="0" shapeId="0">
      <text>
        <r>
          <rPr>
            <b/>
            <sz val="8"/>
            <color indexed="81"/>
            <rFont val="Tahoma"/>
            <family val="2"/>
          </rPr>
          <t>What is the rate to be paid for each service delivered?</t>
        </r>
        <r>
          <rPr>
            <sz val="8"/>
            <color indexed="81"/>
            <rFont val="Tahoma"/>
            <family val="2"/>
          </rPr>
          <t xml:space="preserve">
</t>
        </r>
      </text>
    </comment>
    <comment ref="D6" authorId="0" shapeId="0">
      <text>
        <r>
          <rPr>
            <b/>
            <sz val="9"/>
            <color indexed="81"/>
            <rFont val="Tahoma"/>
            <family val="2"/>
          </rPr>
          <t xml:space="preserve">Enter the number of
 hours of service or number of services delivered during the period selected.
</t>
        </r>
        <r>
          <rPr>
            <sz val="9"/>
            <color indexed="81"/>
            <rFont val="Tahoma"/>
            <family val="2"/>
          </rPr>
          <t xml:space="preserve">
</t>
        </r>
      </text>
    </comment>
    <comment ref="F6" authorId="0" shapeId="0">
      <text>
        <r>
          <rPr>
            <sz val="9"/>
            <color indexed="81"/>
            <rFont val="Tahoma"/>
            <family val="2"/>
          </rPr>
          <t xml:space="preserve">How many days, weeks, months ,quarters of the year will this service be delivered?
</t>
        </r>
      </text>
    </comment>
    <comment ref="I7" authorId="0" shapeId="0">
      <text>
        <r>
          <rPr>
            <b/>
            <sz val="9"/>
            <color indexed="81"/>
            <rFont val="Tahoma"/>
            <family val="2"/>
          </rPr>
          <t>Enter your benefit rate</t>
        </r>
        <r>
          <rPr>
            <sz val="9"/>
            <color indexed="81"/>
            <rFont val="Tahoma"/>
            <family val="2"/>
          </rPr>
          <t xml:space="preserve">
</t>
        </r>
        <r>
          <rPr>
            <i/>
            <u/>
            <sz val="9"/>
            <color indexed="81"/>
            <rFont val="Tahoma"/>
            <family val="2"/>
          </rPr>
          <t>Leave blank  or 0% if the staff does not have benefits</t>
        </r>
      </text>
    </comment>
    <comment ref="I18" authorId="0" shapeId="0">
      <text>
        <r>
          <rPr>
            <b/>
            <sz val="9"/>
            <color indexed="81"/>
            <rFont val="Tahoma"/>
            <family val="2"/>
          </rPr>
          <t>Enter your benefit rate</t>
        </r>
        <r>
          <rPr>
            <sz val="9"/>
            <color indexed="81"/>
            <rFont val="Tahoma"/>
            <family val="2"/>
          </rPr>
          <t xml:space="preserve">
</t>
        </r>
        <r>
          <rPr>
            <i/>
            <u/>
            <sz val="9"/>
            <color indexed="81"/>
            <rFont val="Tahoma"/>
            <family val="2"/>
          </rPr>
          <t>Leave blank if the staff does not have benefits</t>
        </r>
      </text>
    </comment>
    <comment ref="A27" authorId="0" shapeId="0">
      <text>
        <r>
          <rPr>
            <b/>
            <sz val="9"/>
            <color indexed="81"/>
            <rFont val="Tahoma"/>
            <family val="2"/>
          </rPr>
          <t xml:space="preserve">EOR = the agency is the employer of record for tax purposes
</t>
        </r>
        <r>
          <rPr>
            <sz val="9"/>
            <color indexed="81"/>
            <rFont val="Tahoma"/>
            <family val="2"/>
          </rPr>
          <t xml:space="preserve">
</t>
        </r>
      </text>
    </comment>
    <comment ref="A28" authorId="0" shapeId="0">
      <text>
        <r>
          <rPr>
            <b/>
            <sz val="9"/>
            <color indexed="81"/>
            <rFont val="Tahoma"/>
            <family val="2"/>
          </rPr>
          <t xml:space="preserve">EOR = the agency is the employer of record for tax purposes
</t>
        </r>
        <r>
          <rPr>
            <sz val="9"/>
            <color indexed="81"/>
            <rFont val="Tahoma"/>
            <family val="2"/>
          </rPr>
          <t xml:space="preserve">
</t>
        </r>
      </text>
    </comment>
    <comment ref="A29" authorId="0" shapeId="0">
      <text>
        <r>
          <rPr>
            <b/>
            <sz val="9"/>
            <color indexed="81"/>
            <rFont val="Tahoma"/>
            <family val="2"/>
          </rPr>
          <t xml:space="preserve">EOR = the agency is the employer of record for tax purposes
</t>
        </r>
        <r>
          <rPr>
            <sz val="9"/>
            <color indexed="81"/>
            <rFont val="Tahoma"/>
            <family val="2"/>
          </rPr>
          <t xml:space="preserve">
</t>
        </r>
      </text>
    </comment>
    <comment ref="A34" authorId="0" shapeId="0">
      <text>
        <r>
          <rPr>
            <b/>
            <sz val="8"/>
            <color indexed="81"/>
            <rFont val="Tahoma"/>
            <family val="2"/>
          </rPr>
          <t>Foster care - Not applicable to CIHS</t>
        </r>
        <r>
          <rPr>
            <sz val="8"/>
            <color indexed="81"/>
            <rFont val="Tahoma"/>
            <family val="2"/>
          </rPr>
          <t xml:space="preserve">
</t>
        </r>
      </text>
    </comment>
    <comment ref="A38" authorId="1" shapeId="0">
      <text>
        <r>
          <rPr>
            <b/>
            <sz val="9"/>
            <color indexed="81"/>
            <rFont val="Tahoma"/>
            <family val="2"/>
          </rPr>
          <t>If the home care provider is paid to provide community participation services the amounts need to be provided here</t>
        </r>
        <r>
          <rPr>
            <sz val="9"/>
            <color indexed="81"/>
            <rFont val="Tahoma"/>
            <family val="2"/>
          </rPr>
          <t xml:space="preserve">
</t>
        </r>
      </text>
    </comment>
    <comment ref="A43" authorId="1" shapeId="0">
      <text>
        <r>
          <rPr>
            <sz val="9"/>
            <color indexed="81"/>
            <rFont val="Tahoma"/>
            <family val="2"/>
          </rPr>
          <t xml:space="preserve">Recreation,  is a systematic process that utilizes recreation and other activity-based interventions to address the assessed needs of individuals with developmental disabilities and/or acquired brain disorder, as a means to psychological and physical health, recovery and well-being.  Recreation must be goal oriented. This account grouping is no longer used for psychiatric, nursing, medical, OT, PT, Speech and evaluations. Evaluations, training, mentoring and special instruction to improve the ability of the service provider, family or other care-givers to understand and support the child's developmental, functional, communication, socialization, health and behavioral needs are to be budgeted under specialty services.   
</t>
        </r>
      </text>
    </comment>
    <comment ref="A56" authorId="1" shapeId="0">
      <text>
        <r>
          <rPr>
            <b/>
            <sz val="9"/>
            <color indexed="81"/>
            <rFont val="Tahoma"/>
            <family val="2"/>
          </rPr>
          <t>Sub contracts of $10,000 or more require a separate detailed budget using this format</t>
        </r>
        <r>
          <rPr>
            <sz val="9"/>
            <color indexed="81"/>
            <rFont val="Tahoma"/>
            <family val="2"/>
          </rPr>
          <t xml:space="preserve">
</t>
        </r>
      </text>
    </comment>
    <comment ref="A61" authorId="1" shapeId="0">
      <text>
        <r>
          <rPr>
            <b/>
            <sz val="9"/>
            <color indexed="81"/>
            <rFont val="Tahoma"/>
            <family val="2"/>
          </rPr>
          <t xml:space="preserve">Sub contracts of $10,000 or more require general management to be listed separately
</t>
        </r>
        <r>
          <rPr>
            <sz val="9"/>
            <color indexed="81"/>
            <rFont val="Tahoma"/>
            <family val="2"/>
          </rPr>
          <t xml:space="preserve">
</t>
        </r>
      </text>
    </comment>
    <comment ref="A63" authorId="1" shapeId="0">
      <text>
        <r>
          <rPr>
            <sz val="9"/>
            <color indexed="81"/>
            <rFont val="Tahoma"/>
            <family val="2"/>
          </rPr>
          <t xml:space="preserve">Sub contracts of $10,000 or more require a separate detailed budget using this format
</t>
        </r>
      </text>
    </comment>
    <comment ref="A68" authorId="1" shapeId="0">
      <text>
        <r>
          <rPr>
            <sz val="9"/>
            <color indexed="81"/>
            <rFont val="Tahoma"/>
            <family val="2"/>
          </rPr>
          <t xml:space="preserve">Sub contracts of $10,000 or more require general management to be listed separately
</t>
        </r>
      </text>
    </comment>
    <comment ref="B86" authorId="0" shapeId="0">
      <text>
        <r>
          <rPr>
            <b/>
            <sz val="9"/>
            <color indexed="81"/>
            <rFont val="Tahoma"/>
            <family val="2"/>
          </rPr>
          <t>enter your agency's rate</t>
        </r>
        <r>
          <rPr>
            <sz val="9"/>
            <color indexed="81"/>
            <rFont val="Tahoma"/>
            <family val="2"/>
          </rPr>
          <t xml:space="preserve">
</t>
        </r>
      </text>
    </comment>
    <comment ref="A101" authorId="1" shapeId="0">
      <text>
        <r>
          <rPr>
            <b/>
            <sz val="9"/>
            <color indexed="81"/>
            <rFont val="Tahoma"/>
            <family val="2"/>
          </rPr>
          <t>Enter description</t>
        </r>
        <r>
          <rPr>
            <sz val="9"/>
            <color indexed="81"/>
            <rFont val="Tahoma"/>
            <family val="2"/>
          </rPr>
          <t xml:space="preserve">
</t>
        </r>
      </text>
    </comment>
    <comment ref="A105" authorId="1" shapeId="0">
      <text>
        <r>
          <rPr>
            <b/>
            <sz val="9"/>
            <color indexed="81"/>
            <rFont val="Tahoma"/>
            <family val="2"/>
          </rPr>
          <t>These are program costs to support the management and staff of the program.</t>
        </r>
        <r>
          <rPr>
            <sz val="9"/>
            <color indexed="81"/>
            <rFont val="Tahoma"/>
            <family val="2"/>
          </rPr>
          <t xml:space="preserve">
</t>
        </r>
      </text>
    </comment>
    <comment ref="G130" authorId="1" shapeId="0">
      <text>
        <r>
          <rPr>
            <b/>
            <sz val="9"/>
            <color indexed="81"/>
            <rFont val="Tahoma"/>
            <family val="2"/>
          </rPr>
          <t>The room &amp; Board expense in H35 should equal the funding in C130</t>
        </r>
      </text>
    </comment>
    <comment ref="G131" authorId="0" shapeId="0">
      <text>
        <r>
          <rPr>
            <b/>
            <sz val="8"/>
            <color indexed="81"/>
            <rFont val="Tahoma"/>
            <family val="2"/>
          </rPr>
          <t>Respite of all types is limited to 15% of the total budget.</t>
        </r>
        <r>
          <rPr>
            <sz val="8"/>
            <color indexed="81"/>
            <rFont val="Tahoma"/>
            <family val="2"/>
          </rPr>
          <t xml:space="preserve">
</t>
        </r>
      </text>
    </comment>
    <comment ref="G132" authorId="0" shapeId="0">
      <text>
        <r>
          <rPr>
            <b/>
            <sz val="8"/>
            <color indexed="81"/>
            <rFont val="Tahoma"/>
            <family val="2"/>
          </rPr>
          <t>Transportation is limited to $5,000</t>
        </r>
        <r>
          <rPr>
            <sz val="8"/>
            <color indexed="81"/>
            <rFont val="Tahoma"/>
            <family val="2"/>
          </rPr>
          <t xml:space="preserve">
</t>
        </r>
      </text>
    </comment>
    <comment ref="G133" authorId="0" shapeId="0">
      <text>
        <r>
          <rPr>
            <b/>
            <sz val="8"/>
            <color indexed="81"/>
            <rFont val="Tahoma"/>
            <family val="2"/>
          </rPr>
          <t>Assistive Technology is limited to $1500</t>
        </r>
        <r>
          <rPr>
            <sz val="8"/>
            <color indexed="81"/>
            <rFont val="Tahoma"/>
            <family val="2"/>
          </rPr>
          <t xml:space="preserve">
</t>
        </r>
      </text>
    </comment>
    <comment ref="G134" authorId="0" shapeId="0">
      <text>
        <r>
          <rPr>
            <b/>
            <sz val="8"/>
            <color indexed="81"/>
            <rFont val="Tahoma"/>
            <family val="2"/>
          </rPr>
          <t>Therapeutic activities are limited to $1200</t>
        </r>
        <r>
          <rPr>
            <sz val="8"/>
            <color indexed="81"/>
            <rFont val="Tahoma"/>
            <family val="2"/>
          </rPr>
          <t xml:space="preserve">
</t>
        </r>
      </text>
    </comment>
    <comment ref="G135" authorId="0" shapeId="0">
      <text>
        <r>
          <rPr>
            <b/>
            <sz val="8"/>
            <color indexed="81"/>
            <rFont val="Tahoma"/>
            <family val="2"/>
          </rPr>
          <t>Assistive Tech is limited to $1200</t>
        </r>
        <r>
          <rPr>
            <sz val="8"/>
            <color indexed="81"/>
            <rFont val="Tahoma"/>
            <family val="2"/>
          </rPr>
          <t xml:space="preserve">
</t>
        </r>
      </text>
    </comment>
    <comment ref="G136" authorId="0" shapeId="0">
      <text>
        <r>
          <rPr>
            <b/>
            <sz val="8"/>
            <color indexed="81"/>
            <rFont val="Tahoma"/>
            <family val="2"/>
          </rPr>
          <t>General management is limited to 12%</t>
        </r>
        <r>
          <rPr>
            <sz val="8"/>
            <color indexed="81"/>
            <rFont val="Tahoma"/>
            <family val="2"/>
          </rPr>
          <t xml:space="preserve">
</t>
        </r>
      </text>
    </comment>
    <comment ref="G137" authorId="0" shapeId="0">
      <text>
        <r>
          <rPr>
            <b/>
            <sz val="8"/>
            <color indexed="81"/>
            <rFont val="Tahoma"/>
            <family val="2"/>
          </rPr>
          <t>General management is limited to a maximum of $18,000</t>
        </r>
        <r>
          <rPr>
            <sz val="8"/>
            <color indexed="81"/>
            <rFont val="Tahoma"/>
            <family val="2"/>
          </rPr>
          <t xml:space="preserve">
</t>
        </r>
      </text>
    </comment>
    <comment ref="G138" authorId="0" shapeId="0">
      <text>
        <r>
          <rPr>
            <b/>
            <sz val="8"/>
            <color indexed="81"/>
            <rFont val="Tahoma"/>
            <family val="2"/>
          </rPr>
          <t>This compares the total costs on this page to the total costs on the summary page</t>
        </r>
        <r>
          <rPr>
            <sz val="8"/>
            <color indexed="81"/>
            <rFont val="Tahoma"/>
            <family val="2"/>
          </rPr>
          <t xml:space="preserve">
</t>
        </r>
      </text>
    </comment>
    <comment ref="G139" authorId="0" shapeId="0">
      <text>
        <r>
          <rPr>
            <b/>
            <sz val="8"/>
            <color indexed="81"/>
            <rFont val="Tahoma"/>
            <family val="2"/>
          </rPr>
          <t>The difference between the total revenue and total expense on the Accounting Summary page may not exceed + / - $1.</t>
        </r>
        <r>
          <rPr>
            <sz val="8"/>
            <color indexed="81"/>
            <rFont val="Tahoma"/>
            <family val="2"/>
          </rPr>
          <t xml:space="preserve">
</t>
        </r>
      </text>
    </comment>
  </commentList>
</comments>
</file>

<file path=xl/comments4.xml><?xml version="1.0" encoding="utf-8"?>
<comments xmlns="http://schemas.openxmlformats.org/spreadsheetml/2006/main">
  <authors>
    <author>Tom Harrington</author>
    <author>Tom H</author>
  </authors>
  <commentList>
    <comment ref="C3" authorId="0" shapeId="0">
      <text>
        <r>
          <rPr>
            <b/>
            <sz val="9"/>
            <color indexed="81"/>
            <rFont val="Tahoma"/>
            <family val="2"/>
          </rPr>
          <t xml:space="preserve">Total of the participant direct budget and specialty services budget.
</t>
        </r>
        <r>
          <rPr>
            <sz val="9"/>
            <color indexed="81"/>
            <rFont val="Tahoma"/>
            <family val="2"/>
          </rPr>
          <t xml:space="preserve">
</t>
        </r>
      </text>
    </comment>
    <comment ref="B6" authorId="0" shapeId="0">
      <text>
        <r>
          <rPr>
            <b/>
            <sz val="9"/>
            <color indexed="81"/>
            <rFont val="Tahoma"/>
            <family val="2"/>
          </rPr>
          <t>How often will this service be delivered? Daily, weekly, monthly, quarterly, annually?</t>
        </r>
        <r>
          <rPr>
            <sz val="9"/>
            <color indexed="81"/>
            <rFont val="Tahoma"/>
            <family val="2"/>
          </rPr>
          <t xml:space="preserve">
</t>
        </r>
      </text>
    </comment>
    <comment ref="C6" authorId="0" shapeId="0">
      <text>
        <r>
          <rPr>
            <b/>
            <sz val="8"/>
            <color indexed="81"/>
            <rFont val="Tahoma"/>
            <family val="2"/>
          </rPr>
          <t>What is the rate to be paid for each service delivered?</t>
        </r>
        <r>
          <rPr>
            <sz val="8"/>
            <color indexed="81"/>
            <rFont val="Tahoma"/>
            <family val="2"/>
          </rPr>
          <t xml:space="preserve">
</t>
        </r>
      </text>
    </comment>
    <comment ref="D6" authorId="0" shapeId="0">
      <text>
        <r>
          <rPr>
            <b/>
            <sz val="9"/>
            <color indexed="81"/>
            <rFont val="Tahoma"/>
            <family val="2"/>
          </rPr>
          <t xml:space="preserve">Enter the number of
 hours of service or number of services delivered during the period selected.
</t>
        </r>
        <r>
          <rPr>
            <sz val="9"/>
            <color indexed="81"/>
            <rFont val="Tahoma"/>
            <family val="2"/>
          </rPr>
          <t xml:space="preserve">
</t>
        </r>
      </text>
    </comment>
    <comment ref="F6" authorId="0" shapeId="0">
      <text>
        <r>
          <rPr>
            <sz val="9"/>
            <color indexed="81"/>
            <rFont val="Tahoma"/>
            <family val="2"/>
          </rPr>
          <t xml:space="preserve">How many days, weeks, months ,quarters of the year will this service be delivered?
</t>
        </r>
      </text>
    </comment>
    <comment ref="I7" authorId="0" shapeId="0">
      <text>
        <r>
          <rPr>
            <b/>
            <sz val="9"/>
            <color indexed="81"/>
            <rFont val="Tahoma"/>
            <family val="2"/>
          </rPr>
          <t>Enter your benefit rate</t>
        </r>
        <r>
          <rPr>
            <sz val="9"/>
            <color indexed="81"/>
            <rFont val="Tahoma"/>
            <family val="2"/>
          </rPr>
          <t xml:space="preserve">
</t>
        </r>
        <r>
          <rPr>
            <i/>
            <u/>
            <sz val="9"/>
            <color indexed="81"/>
            <rFont val="Tahoma"/>
            <family val="2"/>
          </rPr>
          <t>Leave blank  or 0% if the staff does not have benefits</t>
        </r>
      </text>
    </comment>
    <comment ref="I18" authorId="0" shapeId="0">
      <text>
        <r>
          <rPr>
            <b/>
            <sz val="9"/>
            <color indexed="81"/>
            <rFont val="Tahoma"/>
            <family val="2"/>
          </rPr>
          <t>Enter your benefit rate</t>
        </r>
        <r>
          <rPr>
            <sz val="9"/>
            <color indexed="81"/>
            <rFont val="Tahoma"/>
            <family val="2"/>
          </rPr>
          <t xml:space="preserve">
</t>
        </r>
        <r>
          <rPr>
            <i/>
            <u/>
            <sz val="9"/>
            <color indexed="81"/>
            <rFont val="Tahoma"/>
            <family val="2"/>
          </rPr>
          <t>Leave blank if the staff does not have benefits</t>
        </r>
      </text>
    </comment>
    <comment ref="A27" authorId="0" shapeId="0">
      <text>
        <r>
          <rPr>
            <b/>
            <sz val="9"/>
            <color indexed="81"/>
            <rFont val="Tahoma"/>
            <family val="2"/>
          </rPr>
          <t xml:space="preserve">EOR = the agency is the employer of record for tax purposes
</t>
        </r>
        <r>
          <rPr>
            <sz val="9"/>
            <color indexed="81"/>
            <rFont val="Tahoma"/>
            <family val="2"/>
          </rPr>
          <t xml:space="preserve">
</t>
        </r>
      </text>
    </comment>
    <comment ref="A28" authorId="0" shapeId="0">
      <text>
        <r>
          <rPr>
            <b/>
            <sz val="9"/>
            <color indexed="81"/>
            <rFont val="Tahoma"/>
            <family val="2"/>
          </rPr>
          <t xml:space="preserve">EOR = the agency is the employer of record for tax purposes
</t>
        </r>
        <r>
          <rPr>
            <sz val="9"/>
            <color indexed="81"/>
            <rFont val="Tahoma"/>
            <family val="2"/>
          </rPr>
          <t xml:space="preserve">
</t>
        </r>
      </text>
    </comment>
    <comment ref="A29" authorId="0" shapeId="0">
      <text>
        <r>
          <rPr>
            <b/>
            <sz val="9"/>
            <color indexed="81"/>
            <rFont val="Tahoma"/>
            <family val="2"/>
          </rPr>
          <t xml:space="preserve">EOR = the agency is the employer of record for tax purposes
</t>
        </r>
        <r>
          <rPr>
            <sz val="9"/>
            <color indexed="81"/>
            <rFont val="Tahoma"/>
            <family val="2"/>
          </rPr>
          <t xml:space="preserve">
</t>
        </r>
      </text>
    </comment>
    <comment ref="A34" authorId="0" shapeId="0">
      <text>
        <r>
          <rPr>
            <b/>
            <sz val="8"/>
            <color indexed="81"/>
            <rFont val="Tahoma"/>
            <family val="2"/>
          </rPr>
          <t>Foster care - Not applicable to CIHS</t>
        </r>
        <r>
          <rPr>
            <sz val="8"/>
            <color indexed="81"/>
            <rFont val="Tahoma"/>
            <family val="2"/>
          </rPr>
          <t xml:space="preserve">
</t>
        </r>
      </text>
    </comment>
    <comment ref="A38" authorId="1" shapeId="0">
      <text>
        <r>
          <rPr>
            <b/>
            <sz val="9"/>
            <color indexed="81"/>
            <rFont val="Tahoma"/>
            <family val="2"/>
          </rPr>
          <t>If the home care provider is paid to provide community participation services the amounts need to be provided here</t>
        </r>
        <r>
          <rPr>
            <sz val="9"/>
            <color indexed="81"/>
            <rFont val="Tahoma"/>
            <family val="2"/>
          </rPr>
          <t xml:space="preserve">
</t>
        </r>
      </text>
    </comment>
    <comment ref="A43" authorId="1" shapeId="0">
      <text>
        <r>
          <rPr>
            <sz val="9"/>
            <color indexed="81"/>
            <rFont val="Tahoma"/>
            <family val="2"/>
          </rPr>
          <t xml:space="preserve">Recreation,  is a systematic process that utilizes recreation and other activity-based interventions to address the assessed needs of individuals with developmental disabilities and/or acquired brain disorder, as a means to psychological and physical health, recovery and well-being.  Recreation must be goal oriented. This account grouping is no longer used for psychiatric, nursing, medical, OT, PT, Speech and evaluations. Evaluations, training, mentoring and special instruction to improve the ability of the service provider, family or other care-givers to understand and support the child's developmental, functional, communication, socialization, health and behavioral needs are to be budgeted under specialty services.   
</t>
        </r>
      </text>
    </comment>
    <comment ref="A56" authorId="1" shapeId="0">
      <text>
        <r>
          <rPr>
            <b/>
            <sz val="9"/>
            <color indexed="81"/>
            <rFont val="Tahoma"/>
            <family val="2"/>
          </rPr>
          <t>Sub contracts of $10,000 or more require a separate detailed budget using this format</t>
        </r>
        <r>
          <rPr>
            <sz val="9"/>
            <color indexed="81"/>
            <rFont val="Tahoma"/>
            <family val="2"/>
          </rPr>
          <t xml:space="preserve">
</t>
        </r>
      </text>
    </comment>
    <comment ref="A61" authorId="1" shapeId="0">
      <text>
        <r>
          <rPr>
            <b/>
            <sz val="9"/>
            <color indexed="81"/>
            <rFont val="Tahoma"/>
            <family val="2"/>
          </rPr>
          <t xml:space="preserve">Sub contracts of $10,000 or more require general management to be listed separately
</t>
        </r>
        <r>
          <rPr>
            <sz val="9"/>
            <color indexed="81"/>
            <rFont val="Tahoma"/>
            <family val="2"/>
          </rPr>
          <t xml:space="preserve">
</t>
        </r>
      </text>
    </comment>
    <comment ref="A63" authorId="1" shapeId="0">
      <text>
        <r>
          <rPr>
            <sz val="9"/>
            <color indexed="81"/>
            <rFont val="Tahoma"/>
            <family val="2"/>
          </rPr>
          <t xml:space="preserve">Sub contracts of $10,000 or more require a separate detailed budget using this format
</t>
        </r>
      </text>
    </comment>
    <comment ref="A68" authorId="1" shapeId="0">
      <text>
        <r>
          <rPr>
            <sz val="9"/>
            <color indexed="81"/>
            <rFont val="Tahoma"/>
            <family val="2"/>
          </rPr>
          <t xml:space="preserve">Sub contracts of $10,000 or more require general management to be listed separately
</t>
        </r>
      </text>
    </comment>
    <comment ref="B86" authorId="0" shapeId="0">
      <text>
        <r>
          <rPr>
            <b/>
            <sz val="9"/>
            <color indexed="81"/>
            <rFont val="Tahoma"/>
            <family val="2"/>
          </rPr>
          <t>enter your agency's rate</t>
        </r>
        <r>
          <rPr>
            <sz val="9"/>
            <color indexed="81"/>
            <rFont val="Tahoma"/>
            <family val="2"/>
          </rPr>
          <t xml:space="preserve">
</t>
        </r>
      </text>
    </comment>
    <comment ref="A101" authorId="1" shapeId="0">
      <text>
        <r>
          <rPr>
            <b/>
            <sz val="9"/>
            <color indexed="81"/>
            <rFont val="Tahoma"/>
            <family val="2"/>
          </rPr>
          <t>Enter description</t>
        </r>
        <r>
          <rPr>
            <sz val="9"/>
            <color indexed="81"/>
            <rFont val="Tahoma"/>
            <family val="2"/>
          </rPr>
          <t xml:space="preserve">
</t>
        </r>
      </text>
    </comment>
    <comment ref="A105" authorId="1" shapeId="0">
      <text>
        <r>
          <rPr>
            <b/>
            <sz val="9"/>
            <color indexed="81"/>
            <rFont val="Tahoma"/>
            <family val="2"/>
          </rPr>
          <t>These are program costs to support the management and staff of the program.</t>
        </r>
        <r>
          <rPr>
            <sz val="9"/>
            <color indexed="81"/>
            <rFont val="Tahoma"/>
            <family val="2"/>
          </rPr>
          <t xml:space="preserve">
</t>
        </r>
      </text>
    </comment>
    <comment ref="G130" authorId="1" shapeId="0">
      <text>
        <r>
          <rPr>
            <b/>
            <sz val="9"/>
            <color indexed="81"/>
            <rFont val="Tahoma"/>
            <family val="2"/>
          </rPr>
          <t>The room &amp; Board expense in H35 should equal the funding in C130</t>
        </r>
      </text>
    </comment>
    <comment ref="G131" authorId="0" shapeId="0">
      <text>
        <r>
          <rPr>
            <b/>
            <sz val="8"/>
            <color indexed="81"/>
            <rFont val="Tahoma"/>
            <family val="2"/>
          </rPr>
          <t>Respite of all types is limited to 15% of the total budget.</t>
        </r>
        <r>
          <rPr>
            <sz val="8"/>
            <color indexed="81"/>
            <rFont val="Tahoma"/>
            <family val="2"/>
          </rPr>
          <t xml:space="preserve">
</t>
        </r>
      </text>
    </comment>
    <comment ref="G132" authorId="0" shapeId="0">
      <text>
        <r>
          <rPr>
            <b/>
            <sz val="8"/>
            <color indexed="81"/>
            <rFont val="Tahoma"/>
            <family val="2"/>
          </rPr>
          <t>Transportation is limited to $5,000</t>
        </r>
        <r>
          <rPr>
            <sz val="8"/>
            <color indexed="81"/>
            <rFont val="Tahoma"/>
            <family val="2"/>
          </rPr>
          <t xml:space="preserve">
</t>
        </r>
      </text>
    </comment>
    <comment ref="G133" authorId="0" shapeId="0">
      <text>
        <r>
          <rPr>
            <b/>
            <sz val="8"/>
            <color indexed="81"/>
            <rFont val="Tahoma"/>
            <family val="2"/>
          </rPr>
          <t>Assistive Technology is limited to $1500</t>
        </r>
        <r>
          <rPr>
            <sz val="8"/>
            <color indexed="81"/>
            <rFont val="Tahoma"/>
            <family val="2"/>
          </rPr>
          <t xml:space="preserve">
</t>
        </r>
      </text>
    </comment>
    <comment ref="G134" authorId="0" shapeId="0">
      <text>
        <r>
          <rPr>
            <b/>
            <sz val="8"/>
            <color indexed="81"/>
            <rFont val="Tahoma"/>
            <family val="2"/>
          </rPr>
          <t>Therapeutic activities are limited to $1200</t>
        </r>
        <r>
          <rPr>
            <sz val="8"/>
            <color indexed="81"/>
            <rFont val="Tahoma"/>
            <family val="2"/>
          </rPr>
          <t xml:space="preserve">
</t>
        </r>
      </text>
    </comment>
    <comment ref="G135" authorId="0" shapeId="0">
      <text>
        <r>
          <rPr>
            <b/>
            <sz val="8"/>
            <color indexed="81"/>
            <rFont val="Tahoma"/>
            <family val="2"/>
          </rPr>
          <t>Assistive Tech is limited to $1200</t>
        </r>
        <r>
          <rPr>
            <sz val="8"/>
            <color indexed="81"/>
            <rFont val="Tahoma"/>
            <family val="2"/>
          </rPr>
          <t xml:space="preserve">
</t>
        </r>
      </text>
    </comment>
    <comment ref="G136" authorId="0" shapeId="0">
      <text>
        <r>
          <rPr>
            <b/>
            <sz val="8"/>
            <color indexed="81"/>
            <rFont val="Tahoma"/>
            <family val="2"/>
          </rPr>
          <t>General management is limited to 12%</t>
        </r>
        <r>
          <rPr>
            <sz val="8"/>
            <color indexed="81"/>
            <rFont val="Tahoma"/>
            <family val="2"/>
          </rPr>
          <t xml:space="preserve">
</t>
        </r>
      </text>
    </comment>
    <comment ref="G137" authorId="0" shapeId="0">
      <text>
        <r>
          <rPr>
            <b/>
            <sz val="8"/>
            <color indexed="81"/>
            <rFont val="Tahoma"/>
            <family val="2"/>
          </rPr>
          <t>General management is limited to a maximum of $18,000</t>
        </r>
        <r>
          <rPr>
            <sz val="8"/>
            <color indexed="81"/>
            <rFont val="Tahoma"/>
            <family val="2"/>
          </rPr>
          <t xml:space="preserve">
</t>
        </r>
      </text>
    </comment>
    <comment ref="G138" authorId="0" shapeId="0">
      <text>
        <r>
          <rPr>
            <b/>
            <sz val="8"/>
            <color indexed="81"/>
            <rFont val="Tahoma"/>
            <family val="2"/>
          </rPr>
          <t>This compares the total costs on this page to the total costs on the summary page</t>
        </r>
        <r>
          <rPr>
            <sz val="8"/>
            <color indexed="81"/>
            <rFont val="Tahoma"/>
            <family val="2"/>
          </rPr>
          <t xml:space="preserve">
</t>
        </r>
      </text>
    </comment>
    <comment ref="G139" authorId="0" shapeId="0">
      <text>
        <r>
          <rPr>
            <b/>
            <sz val="8"/>
            <color indexed="81"/>
            <rFont val="Tahoma"/>
            <family val="2"/>
          </rPr>
          <t>The difference between the total revenue and total expense on the Accounting Summary page may not exceed + / - $1.</t>
        </r>
        <r>
          <rPr>
            <sz val="8"/>
            <color indexed="81"/>
            <rFont val="Tahoma"/>
            <family val="2"/>
          </rPr>
          <t xml:space="preserve">
</t>
        </r>
      </text>
    </comment>
  </commentList>
</comments>
</file>

<file path=xl/comments5.xml><?xml version="1.0" encoding="utf-8"?>
<comments xmlns="http://schemas.openxmlformats.org/spreadsheetml/2006/main">
  <authors>
    <author>Tom Harrington</author>
  </authors>
  <commentList>
    <comment ref="D55" authorId="0" shapeId="0">
      <text>
        <r>
          <rPr>
            <b/>
            <sz val="8"/>
            <color indexed="81"/>
            <rFont val="Tahoma"/>
            <family val="2"/>
          </rPr>
          <t>The difference between the total revenue and total expense on the Accounting Summary page may not exceed + / - $1.</t>
        </r>
        <r>
          <rPr>
            <sz val="8"/>
            <color indexed="81"/>
            <rFont val="Tahoma"/>
            <family val="2"/>
          </rPr>
          <t xml:space="preserve">
</t>
        </r>
      </text>
    </comment>
  </commentList>
</comments>
</file>

<file path=xl/sharedStrings.xml><?xml version="1.0" encoding="utf-8"?>
<sst xmlns="http://schemas.openxmlformats.org/spreadsheetml/2006/main" count="940" uniqueCount="257">
  <si>
    <t>Description</t>
  </si>
  <si>
    <t>rate</t>
  </si>
  <si>
    <t>Total</t>
  </si>
  <si>
    <t>Family staff</t>
  </si>
  <si>
    <t>Family Respite staff</t>
  </si>
  <si>
    <t>Agency EOR respite</t>
  </si>
  <si>
    <t>Client Treatment Services</t>
  </si>
  <si>
    <t>Respite</t>
  </si>
  <si>
    <t>Other professional fees</t>
  </si>
  <si>
    <t>Subcontractors</t>
  </si>
  <si>
    <t>daily</t>
  </si>
  <si>
    <t>weekly</t>
  </si>
  <si>
    <t>monthly</t>
  </si>
  <si>
    <t>annually</t>
  </si>
  <si>
    <t>Staff Training</t>
  </si>
  <si>
    <t>Rent</t>
  </si>
  <si>
    <t>Utilities</t>
  </si>
  <si>
    <t>Building maintenance</t>
  </si>
  <si>
    <t>Other occupancy costs</t>
  </si>
  <si>
    <t>Office supplies</t>
  </si>
  <si>
    <t>Therapeutic Activities</t>
  </si>
  <si>
    <t>pick Frequency</t>
  </si>
  <si>
    <t>--------------</t>
  </si>
  <si>
    <t>Rate</t>
  </si>
  <si>
    <t>total</t>
  </si>
  <si>
    <t>units per</t>
  </si>
  <si>
    <t># of</t>
  </si>
  <si>
    <t>Transportation</t>
  </si>
  <si>
    <t>Camperships</t>
  </si>
  <si>
    <t>Consumables</t>
  </si>
  <si>
    <t>Sub-contractor duration</t>
  </si>
  <si>
    <t>Environmental modifications</t>
  </si>
  <si>
    <t>Equipment rental</t>
  </si>
  <si>
    <t>Equipment maintenance</t>
  </si>
  <si>
    <t>Printing</t>
  </si>
  <si>
    <t>Telecommunications</t>
  </si>
  <si>
    <t>Postage</t>
  </si>
  <si>
    <t>Sub-total</t>
  </si>
  <si>
    <t>Advertising for staff</t>
  </si>
  <si>
    <t>Cost per year</t>
  </si>
  <si>
    <t>Family Staff</t>
  </si>
  <si>
    <t>Total Costs</t>
  </si>
  <si>
    <t>Service coordination</t>
  </si>
  <si>
    <t>Payroll Taxes and Workers Compensation</t>
  </si>
  <si>
    <t>Cost</t>
  </si>
  <si>
    <t>Other</t>
  </si>
  <si>
    <t>Rate per month</t>
  </si>
  <si>
    <t># of mths</t>
  </si>
  <si>
    <t>General Management</t>
  </si>
  <si>
    <t>Area Agency staff</t>
  </si>
  <si>
    <t>Region:</t>
  </si>
  <si>
    <t>Individual:</t>
  </si>
  <si>
    <t>Current Budget:</t>
  </si>
  <si>
    <t>Start date:</t>
  </si>
  <si>
    <t>Prepared by  / contact:</t>
  </si>
  <si>
    <t xml:space="preserve">Column </t>
  </si>
  <si>
    <t>to be hidden</t>
  </si>
  <si>
    <t>Service Type (pick type&gt;&gt;)</t>
  </si>
  <si>
    <t>No</t>
  </si>
  <si>
    <t>Benefits</t>
  </si>
  <si>
    <t>There is a $1,500 cap on this service</t>
  </si>
  <si>
    <t>enter vendor name&gt;&gt;&gt;</t>
  </si>
  <si>
    <t>Proposed budget:</t>
  </si>
  <si>
    <t>Summary of program costs</t>
  </si>
  <si>
    <t xml:space="preserve">Payroll taxes </t>
  </si>
  <si>
    <t>Specialty Services</t>
  </si>
  <si>
    <t>Notes:</t>
  </si>
  <si>
    <t>From Special Services Tab</t>
  </si>
  <si>
    <t>The total of all types of respite is capped at 15% of the total budget</t>
  </si>
  <si>
    <t>SIS:</t>
  </si>
  <si>
    <t>HRST:</t>
  </si>
  <si>
    <t>Prepared by /contact:</t>
  </si>
  <si>
    <t>Workers compensation</t>
  </si>
  <si>
    <t>Daily</t>
  </si>
  <si>
    <t>Weekly</t>
  </si>
  <si>
    <t>Monthly</t>
  </si>
  <si>
    <t>Quarterly</t>
  </si>
  <si>
    <t>Annually</t>
  </si>
  <si>
    <t>----------</t>
  </si>
  <si>
    <t>quarterly</t>
  </si>
  <si>
    <r>
      <t xml:space="preserve">Agency </t>
    </r>
    <r>
      <rPr>
        <sz val="9"/>
        <color indexed="8"/>
        <rFont val="Arial"/>
        <family val="2"/>
      </rPr>
      <t>is Employer of Record</t>
    </r>
  </si>
  <si>
    <t>Fencing is capped at $2,500</t>
  </si>
  <si>
    <t>Units</t>
  </si>
  <si>
    <t>Total $$</t>
  </si>
  <si>
    <t>SSL1</t>
  </si>
  <si>
    <t>SSL2</t>
  </si>
  <si>
    <t>ABDSSSL1</t>
  </si>
  <si>
    <t>ABDSSL2</t>
  </si>
  <si>
    <t>----------------------</t>
  </si>
  <si>
    <t>Total SSL</t>
  </si>
  <si>
    <t>SSLAccess (enter unique rate)</t>
  </si>
  <si>
    <t>ABDSSL Access (enter unique rate)</t>
  </si>
  <si>
    <t>Specialty Services Budget</t>
  </si>
  <si>
    <t>Yes</t>
  </si>
  <si>
    <t>Benefit rate</t>
  </si>
  <si>
    <t>Benefit Expense</t>
  </si>
  <si>
    <t>Service types</t>
  </si>
  <si>
    <t>CDS - Day / Res</t>
  </si>
  <si>
    <t>CDS - Res only</t>
  </si>
  <si>
    <t>CDS - Day / SEP</t>
  </si>
  <si>
    <t>CDS - Day / Family Support</t>
  </si>
  <si>
    <t>CDS - Family Support Respite</t>
  </si>
  <si>
    <t>CDS - CSS</t>
  </si>
  <si>
    <t xml:space="preserve">IHS </t>
  </si>
  <si>
    <t>ABD - Day / Res</t>
  </si>
  <si>
    <t>ABD - Res only</t>
  </si>
  <si>
    <t>ABD - Family Support Respite</t>
  </si>
  <si>
    <t>ABD - CSS</t>
  </si>
  <si>
    <t>State funded</t>
  </si>
  <si>
    <t>Salary -</t>
  </si>
  <si>
    <t xml:space="preserve">Benefits - </t>
  </si>
  <si>
    <t>-------------</t>
  </si>
  <si>
    <t xml:space="preserve">Family as Provider </t>
  </si>
  <si>
    <t xml:space="preserve">Non-Family provider </t>
  </si>
  <si>
    <t>Emods - one time</t>
  </si>
  <si>
    <t>E-mods</t>
  </si>
  <si>
    <t>EXPENDITURES - Definitions</t>
  </si>
  <si>
    <t>6030    Payroll Taxes – This account grouping included all employee payroll taxes of the agency or the family staff.</t>
  </si>
  <si>
    <r>
      <t xml:space="preserve">6270    </t>
    </r>
    <r>
      <rPr>
        <u/>
        <sz val="12"/>
        <rFont val="Times New Roman"/>
        <family val="1"/>
      </rPr>
      <t>Other Professional Fees and Consultants</t>
    </r>
    <r>
      <rPr>
        <sz val="12"/>
        <rFont val="Times New Roman"/>
        <family val="1"/>
      </rPr>
      <t xml:space="preserve"> - This account grouping includes all professional and consulting costs, not listed on the lines above, including computer consulting, employee records checks, and management fees.</t>
    </r>
  </si>
  <si>
    <r>
      <t xml:space="preserve">6460    </t>
    </r>
    <r>
      <rPr>
        <u/>
        <sz val="12"/>
        <rFont val="Times New Roman"/>
        <family val="1"/>
      </rPr>
      <t>Taxes/Payment in Lieu of</t>
    </r>
    <r>
      <rPr>
        <sz val="12"/>
        <rFont val="Times New Roman"/>
        <family val="1"/>
      </rPr>
      <t xml:space="preserve"> - This account grouping includes property tax payments and/or payments in lieu of taxes.</t>
    </r>
  </si>
  <si>
    <r>
      <t xml:space="preserve">6510    </t>
    </r>
    <r>
      <rPr>
        <u/>
        <sz val="12"/>
        <rFont val="Times New Roman"/>
        <family val="1"/>
      </rPr>
      <t>Office</t>
    </r>
    <r>
      <rPr>
        <sz val="12"/>
        <rFont val="Times New Roman"/>
        <family val="1"/>
      </rPr>
      <t xml:space="preserve"> - This account grouping includes costs of consumable office supplies and minor furniture &amp; equipment (under $1,000).</t>
    </r>
  </si>
  <si>
    <t>6540    Production &amp; Sales – This account grouping includes costs of materials purchased for the purpose of making products which are sold or used in the performance of sub-contract work.</t>
  </si>
  <si>
    <r>
      <t xml:space="preserve">7000    </t>
    </r>
    <r>
      <rPr>
        <u/>
        <sz val="12"/>
        <rFont val="Times New Roman"/>
        <family val="1"/>
      </rPr>
      <t>Advertising</t>
    </r>
    <r>
      <rPr>
        <sz val="12"/>
        <rFont val="Times New Roman"/>
        <family val="1"/>
      </rPr>
      <t xml:space="preserve"> - This account grouping includes the costs for advertising for personnel vacancies, specialized home care recruitment, public hearing notices, etc.</t>
    </r>
  </si>
  <si>
    <r>
      <t xml:space="preserve">7100    </t>
    </r>
    <r>
      <rPr>
        <u/>
        <sz val="12"/>
        <rFont val="Times New Roman"/>
        <family val="1"/>
      </rPr>
      <t>Printing</t>
    </r>
    <r>
      <rPr>
        <sz val="12"/>
        <rFont val="Times New Roman"/>
        <family val="1"/>
      </rPr>
      <t xml:space="preserve"> - This account grouping includes the costs of printing, photography, art work, proofs, leaflets, brochures, etc.</t>
    </r>
  </si>
  <si>
    <r>
      <t xml:space="preserve">7300    </t>
    </r>
    <r>
      <rPr>
        <u/>
        <sz val="12"/>
        <rFont val="Times New Roman"/>
        <family val="1"/>
      </rPr>
      <t>Postage/Shipping</t>
    </r>
    <r>
      <rPr>
        <sz val="12"/>
        <rFont val="Times New Roman"/>
        <family val="1"/>
      </rPr>
      <t xml:space="preserve"> - This account grouping includes costs related to postage stamps, trucking, and delivery.</t>
    </r>
  </si>
  <si>
    <t>7500    Assistance to Individuals - This account grouping includes the cost of special funds for providing assistance to consumers for the purchase of services or goods.</t>
  </si>
  <si>
    <r>
      <t xml:space="preserve">7600    </t>
    </r>
    <r>
      <rPr>
        <u/>
        <sz val="12"/>
        <rFont val="Times New Roman"/>
        <family val="1"/>
      </rPr>
      <t>Insurance</t>
    </r>
    <r>
      <rPr>
        <sz val="12"/>
        <rFont val="Times New Roman"/>
        <family val="1"/>
      </rPr>
      <t xml:space="preserve"> - This account grouping includes all costs for malpractice and bonding insurance, vehicle insurance, and comprehensive property &amp; liability insurance.</t>
    </r>
  </si>
  <si>
    <r>
      <t xml:space="preserve">7700    </t>
    </r>
    <r>
      <rPr>
        <u/>
        <sz val="12"/>
        <rFont val="Times New Roman"/>
        <family val="1"/>
      </rPr>
      <t>Membership Dues</t>
    </r>
    <r>
      <rPr>
        <sz val="12"/>
        <rFont val="Times New Roman"/>
        <family val="1"/>
      </rPr>
      <t xml:space="preserve"> - This account grouping includes the costs of agency and individual memberships in various organizations.</t>
    </r>
  </si>
  <si>
    <r>
      <t xml:space="preserve">7900    </t>
    </r>
    <r>
      <rPr>
        <u/>
        <sz val="12"/>
        <rFont val="Times New Roman"/>
        <family val="1"/>
      </rPr>
      <t>In-Kind Expenses</t>
    </r>
    <r>
      <rPr>
        <sz val="12"/>
        <rFont val="Times New Roman"/>
        <family val="1"/>
      </rPr>
      <t xml:space="preserve"> - This account grouping includes the estimated fair market value of goods and services donated to the agency, such as volunteer physicians.</t>
    </r>
  </si>
  <si>
    <r>
      <t xml:space="preserve"> 9000  </t>
    </r>
    <r>
      <rPr>
        <b/>
        <u/>
        <sz val="12"/>
        <rFont val="Times New Roman"/>
        <family val="1"/>
      </rPr>
      <t>GENERAL MANAGEMENT GUIDELINES</t>
    </r>
  </si>
  <si>
    <t>The following describes the types of expenses to be included in general management:</t>
  </si>
  <si>
    <t>General Management ‑ All Agencies</t>
  </si>
  <si>
    <t>1    Executive Staff ‑ Persons responsible for overall staff supervision and management, fundraising, interaction/communication with boards of directors, and overall financial and multi‑program management.</t>
  </si>
  <si>
    <t>2    Financial Management Staff ‑ Persons responsible for accounting, bookkeeping, billing, payroll and all agency total budget preparations, monitoring, and reporting.</t>
  </si>
  <si>
    <t>3  Clerical, Typing and Data Entry Staff ‑ Persons responsible for work related to above staff and functions.</t>
  </si>
  <si>
    <t>4  Occupancy, Supplies, Equipment, Staff Training, and other costs specifically related to the above staff and activities.</t>
  </si>
  <si>
    <t>General Management ‑ Pertaining only to Area Agency Responsibilities</t>
  </si>
  <si>
    <t>1 Management Information Systems for services and financial data - This includes documentation of service needs and utilization; identification of barriers and gaps in the service system; collection of data on program effectiveness and quality; documenting feedback from consumers, providers and the community; and organizing data on individuals and resources for regional decision‑making.</t>
  </si>
  <si>
    <r>
      <t>3 Region-wide System Interaction Management</t>
    </r>
    <r>
      <rPr>
        <sz val="12"/>
        <rFont val="Times New Roman"/>
        <family val="1"/>
      </rPr>
      <t xml:space="preserve"> ‑ Includes such responsibilities as providing leadership for, and coordinating activities of, providers within the region entering into contractual relationships with providers; developing inter‑agency agreements; and increasing the use of generic community services.</t>
    </r>
  </si>
  <si>
    <r>
      <t>4 Human Rights Protection</t>
    </r>
    <r>
      <rPr>
        <sz val="12"/>
        <rFont val="Times New Roman"/>
        <family val="1"/>
      </rPr>
      <t xml:space="preserve"> ‑ Providing a due process for consumer grievances, developing and monitoring human rights policies, and promoting citizen advocacy.</t>
    </r>
  </si>
  <si>
    <r>
      <t>6 Monitoring and Evaluation</t>
    </r>
    <r>
      <rPr>
        <sz val="12"/>
        <rFont val="Times New Roman"/>
        <family val="1"/>
      </rPr>
      <t xml:space="preserve"> ‑ Includes reviewing area services and monitoring contract compliance, enforcing state mandates and agency policies, and evaluating program appropriateness and effectiveness.</t>
    </r>
  </si>
  <si>
    <r>
      <t>8 Manpower and Staff Development</t>
    </r>
    <r>
      <rPr>
        <sz val="12"/>
        <rFont val="Times New Roman"/>
        <family val="1"/>
      </rPr>
      <t xml:space="preserve"> ‑ Assuring training opportunities for area providers, developing manpower alternatives and assuring appropriate use of staff resources, and developing volunteer services.</t>
    </r>
  </si>
  <si>
    <t>General Management ‑ Pertaining to Subcontractors</t>
  </si>
  <si>
    <t>Subcontractors will present to the area agency their own GM budget relative to all of the programs they operate.  It will be the responsibility of the area agency to ensure that the subcontractor's GM expenses are consistent with the specific guidelines outlined above.</t>
  </si>
  <si>
    <t>CC#</t>
  </si>
  <si>
    <t>These costs are capped at $1,200.</t>
  </si>
  <si>
    <t>(see Bureau guidelines)</t>
  </si>
  <si>
    <t>Total transportation cost is capped at $5,000</t>
  </si>
  <si>
    <t>Net</t>
  </si>
  <si>
    <t>Specialty Funding</t>
  </si>
  <si>
    <t>Total Revenue</t>
  </si>
  <si>
    <t>Net Surplus or Deficit</t>
  </si>
  <si>
    <t>Revenues</t>
  </si>
  <si>
    <t>If the Net Surplus or Deficit Exceeds the $1 limit you will most likely need to adjust the specialty services costs or revenue</t>
  </si>
  <si>
    <t>monthly billing rate</t>
  </si>
  <si>
    <t>From specialty services tab</t>
  </si>
  <si>
    <t>Environmental modifications costing $5000 of more require two quotes</t>
  </si>
  <si>
    <r>
      <rPr>
        <sz val="7"/>
        <color theme="1"/>
        <rFont val="Times New Roman"/>
        <family val="1"/>
      </rPr>
      <t xml:space="preserve"> </t>
    </r>
    <r>
      <rPr>
        <u/>
        <sz val="10.5"/>
        <color rgb="FF313131"/>
        <rFont val="Times New Roman"/>
        <family val="1"/>
      </rPr>
      <t>Environmental Modifications</t>
    </r>
    <r>
      <rPr>
        <sz val="10.5"/>
        <color rgb="FF313131"/>
        <rFont val="Times New Roman"/>
        <family val="1"/>
      </rPr>
      <t xml:space="preserve">: Consist of adaptations to the home environment to ensure access, health and safety, as well as adaptations to vehicles to ensure the child's safety and access to the community. </t>
    </r>
    <r>
      <rPr>
        <sz val="11"/>
        <color rgb="FF313131"/>
        <rFont val="Calibri"/>
        <family val="2"/>
      </rPr>
      <t>For a child or young adult  whose  running,  wandering  or other behavioral  challenges presents  a health  and safety risk, fencing around a family home may be considered an Environmental Modification based on a specific clinical recommendation; however, there is a $2,500 service limit on fencing.     IHS Waiver funds cannot be used to purchase a vehicle; however, adaptations to a vehicle to make it accessible for the child can be covered under the IHS Medicaid Waiver.</t>
    </r>
  </si>
  <si>
    <t>Treatment Services</t>
  </si>
  <si>
    <t xml:space="preserve">Camperships </t>
  </si>
  <si>
    <t>Sub-Contractor 1</t>
  </si>
  <si>
    <t>Sub-Contractor 2</t>
  </si>
  <si>
    <t>Payroll Taxes</t>
  </si>
  <si>
    <t>Workers Comp Ins</t>
  </si>
  <si>
    <t>Professional fees</t>
  </si>
  <si>
    <t>Assistive Technology</t>
  </si>
  <si>
    <t>Advertising for Staff</t>
  </si>
  <si>
    <t xml:space="preserve">Utilities </t>
  </si>
  <si>
    <t>Office Supplies</t>
  </si>
  <si>
    <t>Equipment Rent</t>
  </si>
  <si>
    <t>Equipment Maint.</t>
  </si>
  <si>
    <t xml:space="preserve">Printing </t>
  </si>
  <si>
    <t xml:space="preserve">Telecommunications </t>
  </si>
  <si>
    <r>
      <t xml:space="preserve"> rate </t>
    </r>
    <r>
      <rPr>
        <b/>
        <i/>
        <u/>
        <sz val="8"/>
        <color indexed="10"/>
        <rFont val="Arial"/>
        <family val="2"/>
      </rPr>
      <t>(Hourly rate capped at $15)</t>
    </r>
  </si>
  <si>
    <t>From Environmental mod tab</t>
  </si>
  <si>
    <t>Environmental Modifications</t>
  </si>
  <si>
    <t>Medicaid Funding Levels</t>
  </si>
  <si>
    <t xml:space="preserve"> Enter the # of days, weeks, months, etc in Col G</t>
  </si>
  <si>
    <t>Enter the # of units or hours in Col E</t>
  </si>
  <si>
    <r>
      <t xml:space="preserve">6010    </t>
    </r>
    <r>
      <rPr>
        <u/>
        <sz val="12"/>
        <rFont val="Times New Roman"/>
        <family val="1"/>
      </rPr>
      <t>Salary and Wages</t>
    </r>
    <r>
      <rPr>
        <sz val="12"/>
        <rFont val="Times New Roman"/>
        <family val="1"/>
      </rPr>
      <t xml:space="preserve"> - This account grouping includes all payment for full and part-time personnel services accrued in whatever form for services rendered by employees of the agency or employees of a family. Salary and Wages include hours normally worked by staff and management along with earned time off and training time.</t>
    </r>
  </si>
  <si>
    <r>
      <t xml:space="preserve">6020    </t>
    </r>
    <r>
      <rPr>
        <u/>
        <sz val="12"/>
        <rFont val="Times New Roman"/>
        <family val="1"/>
      </rPr>
      <t>Employee Benefits</t>
    </r>
    <r>
      <rPr>
        <sz val="12"/>
        <rFont val="Times New Roman"/>
        <family val="1"/>
      </rPr>
      <t xml:space="preserve"> - This account grouping includes all of the following employee benefits: health, dental, disability, life, retirement, TSA, Workers Comp. </t>
    </r>
  </si>
  <si>
    <r>
      <t xml:space="preserve">6100    </t>
    </r>
    <r>
      <rPr>
        <u/>
        <sz val="12"/>
        <rFont val="Times New Roman"/>
        <family val="1"/>
      </rPr>
      <t>Payments to Individuals</t>
    </r>
    <r>
      <rPr>
        <sz val="12"/>
        <rFont val="Times New Roman"/>
        <family val="1"/>
      </rPr>
      <t xml:space="preserve"> - This account grouping includes all wages/salaries and non-taxable payments to individuals for work performed in agency-operated or affiliated work training programs.</t>
    </r>
  </si>
  <si>
    <r>
      <t xml:space="preserve">6300    </t>
    </r>
    <r>
      <rPr>
        <u/>
        <sz val="12"/>
        <rFont val="Times New Roman"/>
        <family val="1"/>
      </rPr>
      <t>Staff Development and Training</t>
    </r>
    <r>
      <rPr>
        <sz val="12"/>
        <rFont val="Times New Roman"/>
        <family val="1"/>
      </rPr>
      <t xml:space="preserve"> - This account grouping includes all non-salary staff development and training costs, including the purchase of journals and publications, in-service training/consultation, conferences and conventions.  </t>
    </r>
  </si>
  <si>
    <r>
      <t xml:space="preserve">6410    </t>
    </r>
    <r>
      <rPr>
        <u/>
        <sz val="12"/>
        <rFont val="Times New Roman"/>
        <family val="1"/>
      </rPr>
      <t>Rent</t>
    </r>
    <r>
      <rPr>
        <sz val="12"/>
        <rFont val="Times New Roman"/>
        <family val="1"/>
      </rPr>
      <t xml:space="preserve"> - This account grouping includes the cost of renting any facility utilized for agency activities, both for the needs of the individuals and or the activities of the program staff.</t>
    </r>
  </si>
  <si>
    <r>
      <t xml:space="preserve">6420    </t>
    </r>
    <r>
      <rPr>
        <u/>
        <sz val="12"/>
        <rFont val="Times New Roman"/>
        <family val="1"/>
      </rPr>
      <t>Mortgage Payments</t>
    </r>
    <r>
      <rPr>
        <sz val="12"/>
        <rFont val="Times New Roman"/>
        <family val="1"/>
      </rPr>
      <t xml:space="preserve"> - This account grouping includes all mortgage interest and principal costs for any facility utilized for agency activities, both for the needs of the individuals and or the activities of the program staff.</t>
    </r>
  </si>
  <si>
    <r>
      <t xml:space="preserve">6430    </t>
    </r>
    <r>
      <rPr>
        <u/>
        <sz val="12"/>
        <rFont val="Times New Roman"/>
        <family val="1"/>
      </rPr>
      <t>Utilities</t>
    </r>
    <r>
      <rPr>
        <sz val="12"/>
        <rFont val="Times New Roman"/>
        <family val="1"/>
      </rPr>
      <t xml:space="preserve"> - This account grouping includes all building utility costs, both for the needs of the individuals and or the activities of the program staff.</t>
    </r>
  </si>
  <si>
    <r>
      <t xml:space="preserve">6450    </t>
    </r>
    <r>
      <rPr>
        <u/>
        <sz val="12"/>
        <rFont val="Times New Roman"/>
        <family val="1"/>
      </rPr>
      <t>Building Maintenance and Repairs</t>
    </r>
    <r>
      <rPr>
        <sz val="12"/>
        <rFont val="Times New Roman"/>
        <family val="1"/>
      </rPr>
      <t xml:space="preserve"> - This account grouping includes the costs of materials and supplies needed for routine maintenance and repairs and/or maintenance contracts (i.e. garbage removal, snowplowing), both for the needs of the individuals and or the activities of the program staff.</t>
    </r>
  </si>
  <si>
    <r>
      <t xml:space="preserve">6470    </t>
    </r>
    <r>
      <rPr>
        <u/>
        <sz val="12"/>
        <rFont val="Times New Roman"/>
        <family val="1"/>
      </rPr>
      <t>Other Occupancy Costs</t>
    </r>
    <r>
      <rPr>
        <sz val="12"/>
        <rFont val="Times New Roman"/>
        <family val="1"/>
      </rPr>
      <t xml:space="preserve"> - This account grouping includes any other occupancy costs not covered by other line items, both for the needs of the individuals and or the activities of the program staff.</t>
    </r>
  </si>
  <si>
    <t>6700    Equipment Rental – This account grouping includes the cost of renting equipment, both for the needs of individual and or the activities of the program staff.</t>
  </si>
  <si>
    <r>
      <t xml:space="preserve">6800    </t>
    </r>
    <r>
      <rPr>
        <u/>
        <sz val="12"/>
        <rFont val="Times New Roman"/>
        <family val="1"/>
      </rPr>
      <t>Equipment Maintenance</t>
    </r>
    <r>
      <rPr>
        <sz val="12"/>
        <rFont val="Times New Roman"/>
        <family val="1"/>
      </rPr>
      <t xml:space="preserve"> - This account grouping includes the cost of equipment maintenance and service contracts (including computers), both for the needs to the individuals and or the activities of the program staff.</t>
    </r>
  </si>
  <si>
    <r>
      <t xml:space="preserve">6900    </t>
    </r>
    <r>
      <rPr>
        <u/>
        <sz val="12"/>
        <rFont val="Times New Roman"/>
        <family val="1"/>
      </rPr>
      <t>Depreciation/Use Allowance</t>
    </r>
    <r>
      <rPr>
        <sz val="12"/>
        <rFont val="Times New Roman"/>
        <family val="1"/>
      </rPr>
      <t xml:space="preserve"> - This account is a systematic method for charging the cost of capital items purchased to more than one accounting period.  Usually computed at year end and entered as an estimate during the year. The State does not allow depreciation in Form A or individual budgets.</t>
    </r>
  </si>
  <si>
    <r>
      <t xml:space="preserve">7200    </t>
    </r>
    <r>
      <rPr>
        <u/>
        <sz val="12"/>
        <rFont val="Times New Roman"/>
        <family val="1"/>
      </rPr>
      <t>Telephone/Communications</t>
    </r>
    <r>
      <rPr>
        <sz val="12"/>
        <rFont val="Times New Roman"/>
        <family val="1"/>
      </rPr>
      <t xml:space="preserve"> - This account grouping includes the costs of telephones, telegraph, mailgrams, faxes, e-mail, etc, both for the needs to the individuals and or the activities of the program staff.</t>
    </r>
  </si>
  <si>
    <r>
      <t xml:space="preserve">8000    </t>
    </r>
    <r>
      <rPr>
        <u/>
        <sz val="12"/>
        <rFont val="Times New Roman"/>
        <family val="1"/>
      </rPr>
      <t>Other Expenditures</t>
    </r>
    <r>
      <rPr>
        <sz val="12"/>
        <rFont val="Times New Roman"/>
        <family val="1"/>
      </rPr>
      <t xml:space="preserve"> - This account grouping includes the cost of interest on all loans except mortgage loans, individuals accounts receivable deemed uncollectible and any prior year expenses.</t>
    </r>
  </si>
  <si>
    <r>
      <t>2 Region-wide Planning and Program Management</t>
    </r>
    <r>
      <rPr>
        <sz val="12"/>
        <rFont val="Times New Roman"/>
        <family val="1"/>
      </rPr>
      <t xml:space="preserve"> ‑ Includes the responsibilities of developing regional service plans, ensuring service continuity and coordinating individuals movement through the service system, and developing new services.</t>
    </r>
  </si>
  <si>
    <r>
      <t>5 Community Education</t>
    </r>
    <r>
      <rPr>
        <sz val="12"/>
        <rFont val="Times New Roman"/>
        <family val="1"/>
      </rPr>
      <t xml:space="preserve"> – Region-wide community education activities relative to the developmental services system and individuals, including public hearings.</t>
    </r>
  </si>
  <si>
    <r>
      <t>7 Technical Assistance</t>
    </r>
    <r>
      <rPr>
        <sz val="12"/>
        <rFont val="Times New Roman"/>
        <family val="1"/>
      </rPr>
      <t xml:space="preserve"> ‑ Assistance in grant and proposal‑writing, developing appropriate services for individuals, and financial accounting systems.</t>
    </r>
  </si>
  <si>
    <t>PDMS Funding</t>
  </si>
  <si>
    <t>Bureau Limits</t>
  </si>
  <si>
    <t>Mileage</t>
  </si>
  <si>
    <t>Trips</t>
  </si>
  <si>
    <t>-----------</t>
  </si>
  <si>
    <t>Total PDMS Expenses</t>
  </si>
  <si>
    <t>one time</t>
  </si>
  <si>
    <t xml:space="preserve">Bureau  Limits- Management Levels of all types are limited to a total of two.  This includes administrative positions.  </t>
  </si>
  <si>
    <t>AREA AGENCY USE ONLY</t>
  </si>
  <si>
    <r>
      <rPr>
        <u/>
        <sz val="12"/>
        <rFont val="Times New Roman"/>
        <family val="1"/>
      </rPr>
      <t>Assistive Technology,  Computer or Electronic  Devices</t>
    </r>
    <r>
      <rPr>
        <sz val="12"/>
        <rFont val="Times New Roman"/>
        <family val="1"/>
      </rPr>
      <t xml:space="preserve">:  Funds may be used  for items that are </t>
    </r>
    <r>
      <rPr>
        <i/>
        <sz val="12"/>
        <rFont val="Times New Roman"/>
        <family val="1"/>
      </rPr>
      <t xml:space="preserve">directly related </t>
    </r>
    <r>
      <rPr>
        <sz val="12"/>
        <rFont val="Times New Roman"/>
        <family val="1"/>
      </rPr>
      <t>to  the child's disability and are  identified  needs,  goals  and  outcomes  that  are  documented  in  the  individual's service agreement. This category must be based on an assessed need by a licensed professional  or a recognized  entity, such as NH ATECH. There is a $1,500 service limit in this category.</t>
    </r>
  </si>
  <si>
    <t>Variance</t>
  </si>
  <si>
    <r>
      <t xml:space="preserve">6240    </t>
    </r>
    <r>
      <rPr>
        <u/>
        <sz val="12"/>
        <rFont val="Times New Roman"/>
        <family val="1"/>
      </rPr>
      <t>Accounting</t>
    </r>
    <r>
      <rPr>
        <sz val="12"/>
        <rFont val="Times New Roman"/>
        <family val="1"/>
      </rPr>
      <t xml:space="preserve"> - This account grouping includes all costs of payroll preparation, accounting consultants and tax preparation. For General Management only.</t>
    </r>
  </si>
  <si>
    <r>
      <t xml:space="preserve">6250    </t>
    </r>
    <r>
      <rPr>
        <u/>
        <sz val="12"/>
        <rFont val="Times New Roman"/>
        <family val="1"/>
      </rPr>
      <t>Audit Fees</t>
    </r>
    <r>
      <rPr>
        <sz val="12"/>
        <rFont val="Times New Roman"/>
        <family val="1"/>
      </rPr>
      <t xml:space="preserve"> - This account grouping includes the costs of auditing fees.  For General Management only.</t>
    </r>
  </si>
  <si>
    <r>
      <t xml:space="preserve">6260    </t>
    </r>
    <r>
      <rPr>
        <u/>
        <sz val="12"/>
        <rFont val="Times New Roman"/>
        <family val="1"/>
      </rPr>
      <t>Legal Fees</t>
    </r>
    <r>
      <rPr>
        <sz val="12"/>
        <rFont val="Times New Roman"/>
        <family val="1"/>
      </rPr>
      <t xml:space="preserve"> - This account grouping includes legal fee costs that the agency incurs.  For General Management only.</t>
    </r>
  </si>
  <si>
    <t>Any items provided under this category must be based on an assessed need by a qualified provider and cannot be available as a benefit under the NH State Medicaid Plan.</t>
  </si>
  <si>
    <t>Program Costs</t>
  </si>
  <si>
    <t>related to the program mgt and staff</t>
  </si>
  <si>
    <r>
      <t xml:space="preserve">Staff- </t>
    </r>
    <r>
      <rPr>
        <b/>
        <u/>
        <sz val="8"/>
        <color theme="10"/>
        <rFont val="Arial"/>
        <family val="2"/>
      </rPr>
      <t>agency as employer of record</t>
    </r>
  </si>
  <si>
    <t>No longer used for budgeting</t>
  </si>
  <si>
    <t>All budgeted items formerly classified as Therapies are to be budgeted as specialty services</t>
  </si>
  <si>
    <t>General management</t>
  </si>
  <si>
    <t>CPS provided by HCP</t>
  </si>
  <si>
    <r>
      <t xml:space="preserve">6280    </t>
    </r>
    <r>
      <rPr>
        <u/>
        <sz val="12"/>
        <rFont val="Times New Roman"/>
        <family val="1"/>
      </rPr>
      <t>Subcontractors</t>
    </r>
    <r>
      <rPr>
        <sz val="12"/>
        <rFont val="Times New Roman"/>
        <family val="1"/>
      </rPr>
      <t xml:space="preserve"> - This account grouping includes all payments to subcontract agencies, including substitute staff agencies. Those contracts that are $10,000 or greater require a separate detailed budget using the Bureau's PDMS template. General management must be listed on the designated line when the sub contract budget is $10,000 or greater.</t>
    </r>
  </si>
  <si>
    <t>Sub-Contractor</t>
  </si>
  <si>
    <t>Sub-contractor GM</t>
  </si>
  <si>
    <t>Sub-Contractor = or &gt; $10,000</t>
  </si>
  <si>
    <t>Please enter detailed line by line budgets for any sub-contractor budgets of $10,000 or more on the separate tabs provided</t>
  </si>
  <si>
    <t>Enter on family worksheet</t>
  </si>
  <si>
    <t>Sub-Contractor less than $10,000</t>
  </si>
  <si>
    <t>Transportation (non-vendor)</t>
  </si>
  <si>
    <t xml:space="preserve"> </t>
  </si>
  <si>
    <t>Area Agency GM on Subcontracts</t>
  </si>
  <si>
    <t>Area Agency GM on non-subcontracts</t>
  </si>
  <si>
    <t>Proposed Medicaid funding</t>
  </si>
  <si>
    <t>Service Type</t>
  </si>
  <si>
    <t>Liability insurance</t>
  </si>
  <si>
    <t>Insurance</t>
  </si>
  <si>
    <t xml:space="preserve">require services which are specialized pertaining to unique conditions and aspects of their developmental disability and/or acquired brain disorder.  These </t>
  </si>
  <si>
    <t xml:space="preserve">services will be utilized to provide assessments; consultations; design, development and provision of services; training and supervision of staff and providers; </t>
  </si>
  <si>
    <t xml:space="preserve">Specialty Services:  These services are intended for recipients whose needs in the areas of medical, behavioral, therapeutic, health and personal well-being and </t>
  </si>
  <si>
    <t>evaluation of service outcomes.</t>
  </si>
  <si>
    <t>DHHS-BDS 04/10/17</t>
  </si>
  <si>
    <r>
      <t xml:space="preserve">6600    </t>
    </r>
    <r>
      <rPr>
        <u/>
        <sz val="12"/>
        <rFont val="Times New Roman"/>
        <family val="1"/>
      </rPr>
      <t>Capital Expenditures</t>
    </r>
    <r>
      <rPr>
        <sz val="12"/>
        <rFont val="Times New Roman"/>
        <family val="1"/>
      </rPr>
      <t xml:space="preserve"> - Capital expenditures are defined as expenditures for items costing $1,000 or more and having a useful life of more than one year.  Capital expenditures include freight, installation and taxes incurred to bring the item into productive use.  This account grouping includes computers, renovations, other durables, vehicles and building &amp; land. Not use with individual consumer budgets.</t>
    </r>
  </si>
  <si>
    <t>Amounts greater than $150 for background checks will require further explanation</t>
  </si>
  <si>
    <t>Membership Dues</t>
  </si>
  <si>
    <r>
      <t xml:space="preserve">6210    Contracted Substitute Staff - </t>
    </r>
    <r>
      <rPr>
        <b/>
        <sz val="12"/>
        <rFont val="Times New Roman"/>
        <family val="1"/>
      </rPr>
      <t xml:space="preserve">This account grouping is </t>
    </r>
    <r>
      <rPr>
        <b/>
        <u/>
        <sz val="12"/>
        <rFont val="Times New Roman"/>
        <family val="1"/>
      </rPr>
      <t>no longer used</t>
    </r>
    <r>
      <rPr>
        <u/>
        <sz val="12"/>
        <rFont val="Times New Roman"/>
        <family val="1"/>
      </rPr>
      <t>.</t>
    </r>
    <r>
      <rPr>
        <sz val="12"/>
        <rFont val="Times New Roman"/>
        <family val="1"/>
      </rPr>
      <t xml:space="preserve"> All contracted temporary personnel costs associated with staffing coverage needed due to employee absenteeism and/or staff vacancies are to be recorded under sub-contractors - #6280.</t>
    </r>
  </si>
  <si>
    <r>
      <t xml:space="preserve">6520       </t>
    </r>
    <r>
      <rPr>
        <u/>
        <sz val="12"/>
        <rFont val="Times New Roman"/>
        <family val="1"/>
      </rPr>
      <t>Building/Household</t>
    </r>
    <r>
      <rPr>
        <sz val="12"/>
        <rFont val="Times New Roman"/>
        <family val="1"/>
      </rPr>
      <t xml:space="preserve"> – This account grouping includes cost of consumable supplies used for buildings &amp; grounds, such as toilet paper, paper towels, cleaning supplies, garbage bags, etc, both for the needs to the individuals and or the activities of the program staff. </t>
    </r>
  </si>
  <si>
    <t>Recreation</t>
  </si>
  <si>
    <r>
      <t xml:space="preserve">6230  </t>
    </r>
    <r>
      <rPr>
        <u/>
        <sz val="12"/>
        <rFont val="Times New Roman"/>
        <family val="1"/>
      </rPr>
      <t>Recreation</t>
    </r>
    <r>
      <rPr>
        <sz val="12"/>
        <rFont val="Times New Roman"/>
        <family val="1"/>
      </rPr>
      <t xml:space="preserve"> - is a systematic process that utilizes recreation and other activity-based interventions to address the assessed needs of individuals with developmental disabilities and/or acquired brain disorder, as a means to psychological and physical health, recovery and well-being.  Recreation must be goal oriented. This account grouping is no longer used for psychiatric, nursing, medical, OT, PT, Speech and evaluations. Evaluations, training, mentoring and special instruction to improve the ability of the service provider, family or other care-givers to understand and support the child's developmental, functional, communication, socialization, health and behavioral needs are to be budgeted under specialty services.   </t>
    </r>
  </si>
  <si>
    <r>
      <t xml:space="preserve">6220   </t>
    </r>
    <r>
      <rPr>
        <u/>
        <sz val="12"/>
        <rFont val="Times New Roman"/>
        <family val="1"/>
      </rPr>
      <t>Treatment Services for the Individual</t>
    </r>
    <r>
      <rPr>
        <sz val="12"/>
        <rFont val="Times New Roman"/>
        <family val="1"/>
      </rPr>
      <t xml:space="preserve"> - This account grouping includes all individual treatment service costs including family provider difficulty of care services, family provider, and respite care.</t>
    </r>
  </si>
  <si>
    <t>NH-DHHS-BDS Version 1.5    01/01/2020</t>
  </si>
  <si>
    <r>
      <t xml:space="preserve"> rate </t>
    </r>
    <r>
      <rPr>
        <b/>
        <i/>
        <u/>
        <sz val="8"/>
        <color indexed="10"/>
        <rFont val="Arial"/>
        <family val="2"/>
      </rPr>
      <t>(Hourly rate capped at $15.50)</t>
    </r>
  </si>
  <si>
    <r>
      <t xml:space="preserve">hourly rate     </t>
    </r>
    <r>
      <rPr>
        <b/>
        <i/>
        <u/>
        <sz val="8"/>
        <color indexed="10"/>
        <rFont val="Arial"/>
        <family val="2"/>
      </rPr>
      <t>(capped at $15.50)</t>
    </r>
  </si>
  <si>
    <t>DHHS-BDS version 1.5</t>
  </si>
  <si>
    <t xml:space="preserve">NH-DHHS-BDS Version 1.5 01/01/2020    </t>
  </si>
  <si>
    <t xml:space="preserve">NH-DHHS-BDS Version 1.5  1/1/2020  </t>
  </si>
  <si>
    <t>7535    Direct expenses reimbursed to or paid by families associated with He-M 525 settings.</t>
  </si>
  <si>
    <t xml:space="preserve">Bureau Limit - 12% total GM for the area agency and sub-contractor 
</t>
  </si>
  <si>
    <r>
      <t xml:space="preserve">7400    </t>
    </r>
    <r>
      <rPr>
        <u/>
        <sz val="12"/>
        <rFont val="Times New Roman"/>
        <family val="1"/>
      </rPr>
      <t>Transportation</t>
    </r>
    <r>
      <rPr>
        <sz val="12"/>
        <rFont val="Times New Roman"/>
        <family val="1"/>
      </rPr>
      <t>- This account grouping includes all expenses for travel and transportation of staff such as mileage reimbursement, rental of vehicles, hotel, meals, etc. and all expenses for the transportation of individuals, with the exception of drivers, who should be shown in the personnel lines.  The costs include vehicle lease/loan payments, operation &amp; maintenance payments, registration, insurance, etc.  This line item is capped at $5,000 per year.</t>
    </r>
  </si>
  <si>
    <r>
      <t>6530</t>
    </r>
    <r>
      <rPr>
        <sz val="7"/>
        <rFont val="Times New Roman"/>
        <family val="1"/>
      </rPr>
      <t xml:space="preserve">       </t>
    </r>
    <r>
      <rPr>
        <u/>
        <sz val="12"/>
        <rFont val="Times New Roman"/>
        <family val="1"/>
      </rPr>
      <t>Consumables</t>
    </r>
    <r>
      <rPr>
        <sz val="12"/>
        <rFont val="Times New Roman"/>
        <family val="1"/>
      </rPr>
      <t xml:space="preserve"> - This account grouping includes costs of disposable undergarments used by individuals in excess of what the State plan will pay for, individual recreation supplies and activities, and other individual’s consumables not listed in definitions. Medicaid may not be used for the purchase of food.  </t>
    </r>
  </si>
  <si>
    <r>
      <t xml:space="preserve">6560    </t>
    </r>
    <r>
      <rPr>
        <u/>
        <sz val="12"/>
        <rFont val="Times New Roman"/>
        <family val="1"/>
      </rPr>
      <t>Medical</t>
    </r>
    <r>
      <rPr>
        <sz val="12"/>
        <rFont val="Times New Roman"/>
        <family val="1"/>
      </rPr>
      <t xml:space="preserve"> - This account grouping includes the cost of individual’s medical supplies purchased.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</si>
</sst>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dd/yy;@"/>
    <numFmt numFmtId="167" formatCode="[$-409]mmmm\ d\,\ yyyy;@"/>
    <numFmt numFmtId="168" formatCode="_(&quot;$&quot;* #,##0.0_);_(&quot;$&quot;* \(#,##0.0\);_(&quot;$&quot;* &quot;-&quot;??_);_(@_)"/>
    <numFmt numFmtId="169" formatCode="&quot;$&quot;#,##0"/>
  </numFmts>
  <fonts count="56" x14ac:knownFonts="1">
    <font>
      <sz val="11"/>
      <color theme="1"/>
      <name val="Arial"/>
      <family val="2"/>
    </font>
    <font>
      <sz val="9"/>
      <color indexed="81"/>
      <name val="Tahoma"/>
      <family val="2"/>
    </font>
    <font>
      <b/>
      <sz val="12"/>
      <name val="Arial"/>
      <family val="2"/>
    </font>
    <font>
      <sz val="10"/>
      <name val="Arial"/>
      <family val="2"/>
    </font>
    <font>
      <b/>
      <sz val="10"/>
      <name val="Arial"/>
      <family val="2"/>
    </font>
    <font>
      <sz val="12"/>
      <color indexed="8"/>
      <name val="Arial"/>
      <family val="2"/>
    </font>
    <font>
      <sz val="10"/>
      <color indexed="8"/>
      <name val="Arial"/>
      <family val="2"/>
    </font>
    <font>
      <b/>
      <u/>
      <sz val="10"/>
      <name val="Arial"/>
      <family val="2"/>
    </font>
    <font>
      <b/>
      <sz val="9"/>
      <color indexed="81"/>
      <name val="Tahoma"/>
      <family val="2"/>
    </font>
    <font>
      <sz val="9"/>
      <color indexed="8"/>
      <name val="Arial"/>
      <family val="2"/>
    </font>
    <font>
      <b/>
      <i/>
      <u/>
      <sz val="8"/>
      <color indexed="10"/>
      <name val="Arial"/>
      <family val="2"/>
    </font>
    <font>
      <sz val="8"/>
      <color indexed="81"/>
      <name val="Tahoma"/>
      <family val="2"/>
    </font>
    <font>
      <b/>
      <sz val="8"/>
      <color indexed="81"/>
      <name val="Tahoma"/>
      <family val="2"/>
    </font>
    <font>
      <sz val="11"/>
      <color theme="1"/>
      <name val="Arial"/>
      <family val="2"/>
    </font>
    <font>
      <b/>
      <sz val="11"/>
      <color theme="1"/>
      <name val="Arial"/>
      <family val="2"/>
    </font>
    <font>
      <u/>
      <sz val="11"/>
      <color theme="1"/>
      <name val="Arial"/>
      <family val="2"/>
    </font>
    <font>
      <u val="singleAccounting"/>
      <sz val="11"/>
      <color theme="1"/>
      <name val="Arial"/>
      <family val="2"/>
    </font>
    <font>
      <u val="doubleAccounting"/>
      <sz val="11"/>
      <color theme="1"/>
      <name val="Arial"/>
      <family val="2"/>
    </font>
    <font>
      <b/>
      <i/>
      <sz val="11"/>
      <color theme="1"/>
      <name val="Arial"/>
      <family val="2"/>
    </font>
    <font>
      <sz val="8"/>
      <color theme="1"/>
      <name val="Arial"/>
      <family val="2"/>
    </font>
    <font>
      <b/>
      <u/>
      <sz val="11"/>
      <color theme="1"/>
      <name val="Arial"/>
      <family val="2"/>
    </font>
    <font>
      <u val="double"/>
      <sz val="11"/>
      <color theme="1"/>
      <name val="Arial"/>
      <family val="2"/>
    </font>
    <font>
      <b/>
      <u/>
      <sz val="12"/>
      <color theme="1"/>
      <name val="Arial"/>
      <family val="2"/>
    </font>
    <font>
      <sz val="12"/>
      <color theme="1"/>
      <name val="Arial"/>
      <family val="2"/>
    </font>
    <font>
      <sz val="12"/>
      <name val="Times New Roman"/>
      <family val="1"/>
    </font>
    <font>
      <u/>
      <sz val="12"/>
      <name val="Times New Roman"/>
      <family val="1"/>
    </font>
    <font>
      <b/>
      <sz val="12"/>
      <name val="Times New Roman"/>
      <family val="1"/>
    </font>
    <font>
      <b/>
      <u/>
      <sz val="12"/>
      <name val="Times New Roman"/>
      <family val="1"/>
    </font>
    <font>
      <u/>
      <sz val="9"/>
      <color theme="10"/>
      <name val="Arial"/>
      <family val="2"/>
    </font>
    <font>
      <sz val="11"/>
      <name val="Arial"/>
      <family val="2"/>
    </font>
    <font>
      <sz val="11"/>
      <color theme="1"/>
      <name val="Times New Roman"/>
      <family val="1"/>
    </font>
    <font>
      <sz val="7"/>
      <color theme="1"/>
      <name val="Times New Roman"/>
      <family val="1"/>
    </font>
    <font>
      <u/>
      <sz val="10.5"/>
      <color rgb="FF313131"/>
      <name val="Times New Roman"/>
      <family val="1"/>
    </font>
    <font>
      <sz val="10.5"/>
      <color rgb="FF313131"/>
      <name val="Times New Roman"/>
      <family val="1"/>
    </font>
    <font>
      <sz val="11"/>
      <color rgb="FF313131"/>
      <name val="Calibri"/>
      <family val="2"/>
    </font>
    <font>
      <sz val="10"/>
      <color theme="1"/>
      <name val="Arial"/>
      <family val="2"/>
    </font>
    <font>
      <b/>
      <u val="double"/>
      <sz val="11"/>
      <color theme="1"/>
      <name val="Arial"/>
      <family val="2"/>
    </font>
    <font>
      <b/>
      <sz val="10"/>
      <color theme="1"/>
      <name val="Arial"/>
      <family val="2"/>
    </font>
    <font>
      <b/>
      <sz val="10.5"/>
      <color rgb="FF313131"/>
      <name val="Times New Roman"/>
      <family val="1"/>
    </font>
    <font>
      <sz val="9"/>
      <name val="Arial"/>
      <family val="2"/>
    </font>
    <font>
      <i/>
      <u/>
      <sz val="9"/>
      <color indexed="81"/>
      <name val="Tahoma"/>
      <family val="2"/>
    </font>
    <font>
      <b/>
      <u/>
      <sz val="12"/>
      <color theme="10"/>
      <name val="Arial"/>
      <family val="2"/>
    </font>
    <font>
      <b/>
      <u/>
      <sz val="11"/>
      <color theme="10"/>
      <name val="Arial"/>
      <family val="2"/>
    </font>
    <font>
      <b/>
      <u/>
      <sz val="11"/>
      <color rgb="FF0000FF"/>
      <name val="Arial"/>
      <family val="2"/>
    </font>
    <font>
      <u/>
      <sz val="9"/>
      <color rgb="FF0000FF"/>
      <name val="Arial"/>
      <family val="2"/>
    </font>
    <font>
      <b/>
      <u/>
      <sz val="10"/>
      <color theme="1"/>
      <name val="Arial"/>
      <family val="2"/>
    </font>
    <font>
      <sz val="9"/>
      <color theme="1"/>
      <name val="Arial"/>
      <family val="2"/>
    </font>
    <font>
      <i/>
      <sz val="12"/>
      <name val="Times New Roman"/>
      <family val="1"/>
    </font>
    <font>
      <sz val="10"/>
      <color rgb="FF222222"/>
      <name val="Arial"/>
      <family val="2"/>
    </font>
    <font>
      <sz val="12"/>
      <color rgb="FF222222"/>
      <name val="Times New Roman"/>
      <family val="1"/>
    </font>
    <font>
      <b/>
      <u/>
      <sz val="8"/>
      <color theme="10"/>
      <name val="Arial"/>
      <family val="2"/>
    </font>
    <font>
      <b/>
      <u/>
      <sz val="10"/>
      <color theme="10"/>
      <name val="Arial"/>
      <family val="2"/>
    </font>
    <font>
      <sz val="12"/>
      <color theme="1"/>
      <name val="Times New Roman"/>
      <family val="1"/>
    </font>
    <font>
      <b/>
      <sz val="10"/>
      <color theme="0"/>
      <name val="Arial"/>
      <family val="2"/>
    </font>
    <font>
      <sz val="11"/>
      <color theme="0"/>
      <name val="Arial"/>
      <family val="2"/>
    </font>
    <font>
      <sz val="7"/>
      <name val="Times New Roman"/>
      <family val="1"/>
    </font>
  </fonts>
  <fills count="12">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8" tint="0.79998168889431442"/>
        <bgColor indexed="64"/>
      </patternFill>
    </fill>
  </fills>
  <borders count="121">
    <border>
      <left/>
      <right/>
      <top/>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ck">
        <color indexed="64"/>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right style="thick">
        <color indexed="64"/>
      </right>
      <top/>
      <bottom/>
      <diagonal/>
    </border>
    <border>
      <left style="thin">
        <color indexed="64"/>
      </left>
      <right/>
      <top style="thick">
        <color indexed="64"/>
      </top>
      <bottom style="thin">
        <color indexed="64"/>
      </bottom>
      <diagonal/>
    </border>
    <border>
      <left/>
      <right style="thin">
        <color indexed="64"/>
      </right>
      <top/>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medium">
        <color indexed="64"/>
      </top>
      <bottom style="medium">
        <color indexed="64"/>
      </bottom>
      <diagonal/>
    </border>
    <border>
      <left style="thick">
        <color rgb="FF7030A0"/>
      </left>
      <right style="thin">
        <color indexed="64"/>
      </right>
      <top style="thick">
        <color rgb="FF7030A0"/>
      </top>
      <bottom style="thin">
        <color indexed="64"/>
      </bottom>
      <diagonal/>
    </border>
    <border>
      <left style="thin">
        <color indexed="64"/>
      </left>
      <right style="thin">
        <color indexed="64"/>
      </right>
      <top style="thick">
        <color rgb="FF7030A0"/>
      </top>
      <bottom style="thin">
        <color indexed="64"/>
      </bottom>
      <diagonal/>
    </border>
    <border>
      <left style="thin">
        <color indexed="64"/>
      </left>
      <right style="thick">
        <color rgb="FF7030A0"/>
      </right>
      <top style="thick">
        <color rgb="FF7030A0"/>
      </top>
      <bottom style="thin">
        <color indexed="64"/>
      </bottom>
      <diagonal/>
    </border>
    <border>
      <left style="thick">
        <color rgb="FF7030A0"/>
      </left>
      <right/>
      <top/>
      <bottom/>
      <diagonal/>
    </border>
    <border>
      <left style="thin">
        <color indexed="64"/>
      </left>
      <right style="thick">
        <color rgb="FF7030A0"/>
      </right>
      <top style="thin">
        <color indexed="64"/>
      </top>
      <bottom style="thin">
        <color indexed="64"/>
      </bottom>
      <diagonal/>
    </border>
    <border>
      <left style="thick">
        <color rgb="FF7030A0"/>
      </left>
      <right style="thin">
        <color indexed="64"/>
      </right>
      <top style="thin">
        <color indexed="64"/>
      </top>
      <bottom style="thin">
        <color indexed="64"/>
      </bottom>
      <diagonal/>
    </border>
    <border>
      <left style="thick">
        <color rgb="FF7030A0"/>
      </left>
      <right style="thin">
        <color indexed="64"/>
      </right>
      <top style="thin">
        <color indexed="64"/>
      </top>
      <bottom style="thick">
        <color rgb="FF7030A0"/>
      </bottom>
      <diagonal/>
    </border>
    <border>
      <left style="thin">
        <color indexed="64"/>
      </left>
      <right style="thin">
        <color indexed="64"/>
      </right>
      <top style="thin">
        <color indexed="64"/>
      </top>
      <bottom style="thick">
        <color rgb="FF7030A0"/>
      </bottom>
      <diagonal/>
    </border>
    <border>
      <left style="thin">
        <color indexed="64"/>
      </left>
      <right style="thin">
        <color indexed="64"/>
      </right>
      <top/>
      <bottom style="thick">
        <color rgb="FF7030A0"/>
      </bottom>
      <diagonal/>
    </border>
    <border>
      <left style="thin">
        <color indexed="64"/>
      </left>
      <right style="thick">
        <color rgb="FF7030A0"/>
      </right>
      <top style="thin">
        <color indexed="64"/>
      </top>
      <bottom style="thick">
        <color rgb="FF7030A0"/>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top/>
      <bottom style="medium">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rgb="FF7030A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ck">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top/>
      <bottom style="thin">
        <color indexed="64"/>
      </bottom>
      <diagonal/>
    </border>
    <border>
      <left/>
      <right/>
      <top style="thin">
        <color auto="1"/>
      </top>
      <bottom style="thin">
        <color auto="1"/>
      </bottom>
      <diagonal/>
    </border>
    <border>
      <left/>
      <right style="medium">
        <color indexed="64"/>
      </right>
      <top/>
      <bottom/>
      <diagonal/>
    </border>
    <border>
      <left style="medium">
        <color indexed="64"/>
      </left>
      <right style="medium">
        <color indexed="64"/>
      </right>
      <top style="medium">
        <color indexed="64"/>
      </top>
      <bottom/>
      <diagonal/>
    </border>
    <border>
      <left/>
      <right/>
      <top style="thick">
        <color rgb="FF7030A0"/>
      </top>
      <bottom style="thick">
        <color indexed="64"/>
      </bottom>
      <diagonal/>
    </border>
    <border>
      <left style="medium">
        <color auto="1"/>
      </left>
      <right/>
      <top/>
      <bottom/>
      <diagonal/>
    </border>
    <border>
      <left style="thin">
        <color indexed="64"/>
      </left>
      <right/>
      <top style="thick">
        <color rgb="FF7030A0"/>
      </top>
      <bottom/>
      <diagonal/>
    </border>
    <border>
      <left/>
      <right style="thin">
        <color indexed="64"/>
      </right>
      <top style="thick">
        <color rgb="FF7030A0"/>
      </top>
      <bottom/>
      <diagonal/>
    </border>
    <border>
      <left style="thin">
        <color indexed="64"/>
      </left>
      <right/>
      <top style="thick">
        <color rgb="FF7030A0"/>
      </top>
      <bottom style="thin">
        <color indexed="64"/>
      </bottom>
      <diagonal/>
    </border>
    <border>
      <left/>
      <right style="thin">
        <color indexed="64"/>
      </right>
      <top style="thick">
        <color rgb="FF7030A0"/>
      </top>
      <bottom style="thin">
        <color indexed="64"/>
      </bottom>
      <diagonal/>
    </border>
    <border>
      <left/>
      <right/>
      <top style="thick">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ck">
        <color indexed="64"/>
      </right>
      <top style="thick">
        <color indexed="64"/>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style="medium">
        <color auto="1"/>
      </top>
      <bottom/>
      <diagonal/>
    </border>
    <border>
      <left style="thin">
        <color indexed="64"/>
      </left>
      <right/>
      <top style="medium">
        <color auto="1"/>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diagonal/>
    </border>
  </borders>
  <cellStyleXfs count="6">
    <xf numFmtId="0" fontId="0" fillId="0" borderId="0"/>
    <xf numFmtId="43" fontId="13" fillId="0" borderId="0" applyFont="0" applyFill="0" applyBorder="0" applyAlignment="0" applyProtection="0"/>
    <xf numFmtId="44" fontId="13" fillId="0" borderId="0" applyFont="0" applyFill="0" applyBorder="0" applyAlignment="0" applyProtection="0"/>
    <xf numFmtId="37" fontId="5" fillId="0" borderId="0"/>
    <xf numFmtId="9" fontId="13" fillId="0" borderId="0" applyFont="0" applyFill="0" applyBorder="0" applyAlignment="0" applyProtection="0"/>
    <xf numFmtId="0" fontId="28" fillId="0" borderId="0" applyNumberFormat="0" applyFill="0" applyBorder="0" applyAlignment="0" applyProtection="0">
      <alignment vertical="top"/>
      <protection locked="0"/>
    </xf>
  </cellStyleXfs>
  <cellXfs count="603">
    <xf numFmtId="0" fontId="0" fillId="0" borderId="0" xfId="0"/>
    <xf numFmtId="0" fontId="0" fillId="0" borderId="0" xfId="0" applyAlignment="1">
      <alignment wrapText="1"/>
    </xf>
    <xf numFmtId="0" fontId="0" fillId="0" borderId="0" xfId="0" applyBorder="1"/>
    <xf numFmtId="0" fontId="0" fillId="0" borderId="0" xfId="0" quotePrefix="1"/>
    <xf numFmtId="164" fontId="13" fillId="0" borderId="0" xfId="2" applyNumberFormat="1" applyFont="1" applyBorder="1"/>
    <xf numFmtId="44" fontId="13" fillId="0" borderId="0" xfId="2" applyFont="1" applyBorder="1" applyAlignment="1"/>
    <xf numFmtId="0" fontId="0" fillId="0" borderId="0" xfId="0" applyBorder="1" applyAlignment="1"/>
    <xf numFmtId="0" fontId="0" fillId="0" borderId="0" xfId="0" applyAlignment="1">
      <alignment horizontal="center"/>
    </xf>
    <xf numFmtId="44" fontId="13" fillId="0" borderId="0" xfId="2" applyFont="1" applyAlignment="1">
      <alignment horizontal="center"/>
    </xf>
    <xf numFmtId="0" fontId="0" fillId="0" borderId="0" xfId="0" applyBorder="1" applyAlignment="1">
      <alignment horizontal="center"/>
    </xf>
    <xf numFmtId="0" fontId="0" fillId="0" borderId="0" xfId="0" applyFill="1" applyBorder="1" applyAlignment="1"/>
    <xf numFmtId="0" fontId="0" fillId="0" borderId="0" xfId="0" applyBorder="1" applyAlignment="1">
      <alignment wrapText="1"/>
    </xf>
    <xf numFmtId="164" fontId="0" fillId="0" borderId="0" xfId="0" applyNumberFormat="1" applyBorder="1"/>
    <xf numFmtId="44" fontId="0" fillId="0" borderId="0" xfId="0" applyNumberFormat="1"/>
    <xf numFmtId="44" fontId="13" fillId="0" borderId="0" xfId="2" applyFont="1"/>
    <xf numFmtId="164" fontId="0" fillId="0" borderId="0" xfId="0" applyNumberFormat="1"/>
    <xf numFmtId="44" fontId="13" fillId="0" borderId="0" xfId="2" applyFont="1" applyFill="1" applyBorder="1" applyAlignment="1"/>
    <xf numFmtId="44" fontId="13" fillId="0" borderId="0" xfId="2" applyFont="1" applyFill="1" applyBorder="1"/>
    <xf numFmtId="0" fontId="0" fillId="2" borderId="1" xfId="0" applyFill="1" applyBorder="1"/>
    <xf numFmtId="0" fontId="0" fillId="0" borderId="2" xfId="0" applyBorder="1" applyProtection="1">
      <protection locked="0"/>
    </xf>
    <xf numFmtId="0" fontId="0" fillId="0" borderId="2" xfId="0" applyFill="1" applyBorder="1" applyProtection="1">
      <protection locked="0"/>
    </xf>
    <xf numFmtId="9" fontId="13" fillId="0" borderId="1" xfId="4" applyFont="1" applyBorder="1" applyAlignment="1" applyProtection="1">
      <alignment horizontal="center"/>
      <protection locked="0"/>
    </xf>
    <xf numFmtId="44" fontId="13" fillId="0" borderId="5" xfId="2" applyFont="1" applyBorder="1" applyAlignment="1" applyProtection="1">
      <protection locked="0"/>
    </xf>
    <xf numFmtId="0" fontId="0" fillId="0" borderId="1" xfId="0" applyBorder="1" applyProtection="1">
      <protection locked="0"/>
    </xf>
    <xf numFmtId="44" fontId="13" fillId="0" borderId="1" xfId="2" applyFont="1" applyBorder="1" applyAlignment="1" applyProtection="1">
      <alignment horizontal="center"/>
      <protection locked="0"/>
    </xf>
    <xf numFmtId="0" fontId="0" fillId="0" borderId="0" xfId="0" applyFill="1"/>
    <xf numFmtId="0" fontId="0" fillId="2" borderId="6" xfId="0" applyFill="1" applyBorder="1"/>
    <xf numFmtId="164" fontId="0" fillId="2" borderId="7" xfId="0" applyNumberFormat="1" applyFill="1" applyBorder="1" applyProtection="1"/>
    <xf numFmtId="164" fontId="13" fillId="2" borderId="8" xfId="2" applyNumberFormat="1" applyFont="1" applyFill="1" applyBorder="1" applyProtection="1"/>
    <xf numFmtId="44" fontId="13" fillId="2" borderId="3" xfId="2" applyFont="1" applyFill="1" applyBorder="1" applyAlignment="1" applyProtection="1">
      <alignment horizontal="center"/>
    </xf>
    <xf numFmtId="44" fontId="13" fillId="2" borderId="3" xfId="2" applyFont="1" applyFill="1" applyBorder="1" applyProtection="1"/>
    <xf numFmtId="44" fontId="13" fillId="2" borderId="1" xfId="2" applyFont="1" applyFill="1" applyBorder="1" applyAlignment="1">
      <alignment horizontal="center"/>
    </xf>
    <xf numFmtId="44" fontId="0" fillId="2" borderId="1" xfId="0" applyNumberFormat="1" applyFill="1" applyBorder="1"/>
    <xf numFmtId="44" fontId="16" fillId="2" borderId="1" xfId="0" applyNumberFormat="1" applyFont="1" applyFill="1" applyBorder="1"/>
    <xf numFmtId="44" fontId="13" fillId="2" borderId="1" xfId="2" applyFont="1" applyFill="1" applyBorder="1" applyAlignment="1">
      <alignment horizontal="center"/>
    </xf>
    <xf numFmtId="0" fontId="0" fillId="0" borderId="0" xfId="0" applyFill="1" applyAlignment="1">
      <alignment horizontal="center"/>
    </xf>
    <xf numFmtId="0" fontId="0" fillId="3" borderId="2" xfId="0" applyFill="1" applyBorder="1" applyProtection="1"/>
    <xf numFmtId="44" fontId="13" fillId="0" borderId="1" xfId="2" applyFont="1" applyBorder="1" applyProtection="1">
      <protection locked="0"/>
    </xf>
    <xf numFmtId="0" fontId="2" fillId="0" borderId="0" xfId="0" applyFont="1" applyProtection="1"/>
    <xf numFmtId="38" fontId="0" fillId="0" borderId="0" xfId="0" applyNumberFormat="1" applyProtection="1"/>
    <xf numFmtId="0" fontId="0" fillId="0" borderId="0" xfId="0" applyProtection="1"/>
    <xf numFmtId="44" fontId="13" fillId="0" borderId="0" xfId="2" applyFont="1" applyProtection="1"/>
    <xf numFmtId="40" fontId="0" fillId="0" borderId="0" xfId="0" applyNumberFormat="1" applyAlignment="1" applyProtection="1">
      <alignment horizontal="center"/>
    </xf>
    <xf numFmtId="0" fontId="3"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Protection="1"/>
    <xf numFmtId="0" fontId="0" fillId="0" borderId="0" xfId="0" applyFill="1" applyProtection="1"/>
    <xf numFmtId="0" fontId="0" fillId="0" borderId="0" xfId="0" applyFill="1" applyBorder="1" applyProtection="1"/>
    <xf numFmtId="38" fontId="0" fillId="0" borderId="0" xfId="0" applyNumberFormat="1" applyFill="1" applyBorder="1" applyProtection="1"/>
    <xf numFmtId="0" fontId="3" fillId="0" borderId="0" xfId="0" applyFont="1" applyFill="1" applyBorder="1" applyProtection="1"/>
    <xf numFmtId="40" fontId="3" fillId="0" borderId="0" xfId="0" applyNumberFormat="1" applyFont="1" applyFill="1" applyBorder="1" applyProtection="1"/>
    <xf numFmtId="40" fontId="0" fillId="0" borderId="0" xfId="0" applyNumberFormat="1" applyFill="1" applyBorder="1" applyProtection="1"/>
    <xf numFmtId="0" fontId="4" fillId="2" borderId="9" xfId="0" applyFont="1" applyFill="1" applyBorder="1" applyProtection="1"/>
    <xf numFmtId="40" fontId="3" fillId="2" borderId="10" xfId="0" applyNumberFormat="1" applyFont="1" applyFill="1" applyBorder="1" applyAlignment="1" applyProtection="1">
      <alignment horizontal="center"/>
    </xf>
    <xf numFmtId="44" fontId="3" fillId="2" borderId="11" xfId="2" applyFont="1" applyFill="1" applyBorder="1" applyAlignment="1" applyProtection="1">
      <alignment horizontal="center"/>
    </xf>
    <xf numFmtId="37" fontId="6" fillId="0" borderId="0" xfId="3" applyFont="1" applyFill="1" applyBorder="1" applyProtection="1"/>
    <xf numFmtId="0" fontId="0" fillId="0" borderId="0" xfId="0" applyBorder="1" applyProtection="1"/>
    <xf numFmtId="40" fontId="4" fillId="0" borderId="0" xfId="0" applyNumberFormat="1" applyFont="1" applyFill="1" applyBorder="1" applyAlignment="1" applyProtection="1">
      <alignment horizontal="center"/>
    </xf>
    <xf numFmtId="44" fontId="4" fillId="0" borderId="0" xfId="2" applyFont="1" applyFill="1" applyBorder="1" applyAlignment="1" applyProtection="1">
      <alignment horizontal="center"/>
    </xf>
    <xf numFmtId="37" fontId="6" fillId="0" borderId="0" xfId="3" applyFont="1" applyBorder="1" applyProtection="1"/>
    <xf numFmtId="40" fontId="0" fillId="0" borderId="0" xfId="0" applyNumberFormat="1" applyFill="1" applyProtection="1"/>
    <xf numFmtId="0" fontId="7" fillId="0" borderId="0" xfId="0" applyFont="1" applyProtection="1"/>
    <xf numFmtId="40" fontId="0" fillId="0" borderId="0" xfId="0" applyNumberFormat="1" applyProtection="1"/>
    <xf numFmtId="0" fontId="0" fillId="0" borderId="0" xfId="0" applyFill="1" applyBorder="1"/>
    <xf numFmtId="44" fontId="13" fillId="0" borderId="0" xfId="2" applyFont="1" applyFill="1" applyBorder="1" applyAlignment="1">
      <alignment horizontal="center"/>
    </xf>
    <xf numFmtId="44" fontId="0" fillId="0" borderId="0" xfId="0" applyNumberFormat="1" applyFill="1" applyBorder="1"/>
    <xf numFmtId="9" fontId="13" fillId="0" borderId="0" xfId="4" applyFont="1" applyFill="1" applyBorder="1" applyProtection="1"/>
    <xf numFmtId="44" fontId="16" fillId="0" borderId="0" xfId="2" applyFont="1" applyProtection="1"/>
    <xf numFmtId="44" fontId="17" fillId="0" borderId="0" xfId="2" applyFont="1" applyProtection="1"/>
    <xf numFmtId="164" fontId="0" fillId="2" borderId="1" xfId="0" applyNumberFormat="1" applyFill="1" applyBorder="1"/>
    <xf numFmtId="164" fontId="13" fillId="2" borderId="1" xfId="2" applyNumberFormat="1" applyFont="1" applyFill="1" applyBorder="1"/>
    <xf numFmtId="40" fontId="0" fillId="0" borderId="0" xfId="0" applyNumberFormat="1" applyFill="1" applyBorder="1" applyAlignment="1" applyProtection="1">
      <alignment horizontal="right"/>
    </xf>
    <xf numFmtId="0" fontId="0" fillId="4" borderId="3" xfId="0" applyFill="1" applyBorder="1" applyProtection="1"/>
    <xf numFmtId="0" fontId="13" fillId="0" borderId="3" xfId="2" applyNumberFormat="1" applyFont="1" applyBorder="1" applyAlignment="1" applyProtection="1">
      <alignment horizontal="center"/>
    </xf>
    <xf numFmtId="44" fontId="13" fillId="0" borderId="3" xfId="2" applyFont="1" applyBorder="1" applyAlignment="1" applyProtection="1">
      <alignment horizontal="center"/>
    </xf>
    <xf numFmtId="0" fontId="0" fillId="4" borderId="3" xfId="0" applyFill="1" applyBorder="1" applyAlignment="1" applyProtection="1"/>
    <xf numFmtId="166" fontId="13" fillId="0" borderId="3" xfId="2" applyNumberFormat="1" applyFont="1" applyBorder="1" applyAlignment="1" applyProtection="1">
      <alignment horizontal="center"/>
    </xf>
    <xf numFmtId="0" fontId="0" fillId="0" borderId="3" xfId="0" applyBorder="1" applyProtection="1"/>
    <xf numFmtId="164" fontId="13" fillId="0" borderId="3" xfId="2" applyNumberFormat="1" applyFont="1" applyBorder="1" applyProtection="1"/>
    <xf numFmtId="164" fontId="16" fillId="0" borderId="3" xfId="2" applyNumberFormat="1" applyFont="1" applyBorder="1" applyProtection="1"/>
    <xf numFmtId="40" fontId="3" fillId="2" borderId="14" xfId="0" applyNumberFormat="1" applyFont="1" applyFill="1" applyBorder="1" applyAlignment="1" applyProtection="1">
      <alignment horizontal="center"/>
    </xf>
    <xf numFmtId="0" fontId="0" fillId="0" borderId="0" xfId="0" quotePrefix="1" applyProtection="1"/>
    <xf numFmtId="9" fontId="13" fillId="0" borderId="0" xfId="4" applyFont="1" applyFill="1" applyBorder="1" applyProtection="1">
      <protection locked="0"/>
    </xf>
    <xf numFmtId="44" fontId="13" fillId="2" borderId="15" xfId="2" applyFont="1" applyFill="1" applyBorder="1" applyAlignment="1">
      <alignment horizontal="center"/>
    </xf>
    <xf numFmtId="0" fontId="0" fillId="2" borderId="15" xfId="0" applyFill="1" applyBorder="1"/>
    <xf numFmtId="164" fontId="13" fillId="2" borderId="16" xfId="2" applyNumberFormat="1" applyFont="1" applyFill="1" applyBorder="1"/>
    <xf numFmtId="0" fontId="0" fillId="2" borderId="17" xfId="0" applyFill="1" applyBorder="1"/>
    <xf numFmtId="164" fontId="0" fillId="2" borderId="18" xfId="0" applyNumberFormat="1" applyFill="1" applyBorder="1"/>
    <xf numFmtId="164" fontId="13" fillId="2" borderId="7" xfId="2" applyNumberFormat="1" applyFont="1" applyFill="1" applyBorder="1"/>
    <xf numFmtId="164" fontId="0" fillId="2" borderId="7" xfId="0" applyNumberFormat="1" applyFill="1" applyBorder="1"/>
    <xf numFmtId="0" fontId="0" fillId="2" borderId="1" xfId="0" applyFill="1" applyBorder="1" applyAlignment="1">
      <alignment horizontal="center"/>
    </xf>
    <xf numFmtId="0" fontId="0" fillId="2" borderId="21" xfId="0" applyFill="1" applyBorder="1" applyAlignment="1">
      <alignment horizontal="center"/>
    </xf>
    <xf numFmtId="164" fontId="13" fillId="2" borderId="21" xfId="2" applyNumberFormat="1" applyFont="1" applyFill="1" applyBorder="1"/>
    <xf numFmtId="44" fontId="15" fillId="2" borderId="22" xfId="2" applyFont="1" applyFill="1" applyBorder="1" applyAlignment="1" applyProtection="1"/>
    <xf numFmtId="0" fontId="0" fillId="2" borderId="23" xfId="0" applyFill="1" applyBorder="1" applyProtection="1"/>
    <xf numFmtId="164" fontId="13" fillId="3" borderId="8" xfId="2" applyNumberFormat="1" applyFont="1" applyFill="1" applyBorder="1" applyProtection="1"/>
    <xf numFmtId="44" fontId="13" fillId="2" borderId="15" xfId="2" applyFont="1" applyFill="1" applyBorder="1"/>
    <xf numFmtId="164" fontId="0" fillId="0" borderId="0" xfId="0" applyNumberFormat="1" applyFill="1" applyBorder="1"/>
    <xf numFmtId="0" fontId="0" fillId="2" borderId="28" xfId="0" applyFill="1" applyBorder="1" applyAlignment="1"/>
    <xf numFmtId="0" fontId="0" fillId="2" borderId="29" xfId="0" applyFill="1" applyBorder="1" applyAlignment="1"/>
    <xf numFmtId="0" fontId="19" fillId="2" borderId="2" xfId="0" applyFont="1" applyFill="1" applyBorder="1"/>
    <xf numFmtId="44" fontId="13" fillId="2" borderId="8" xfId="2" applyFont="1" applyFill="1" applyBorder="1" applyAlignment="1">
      <alignment horizontal="center"/>
    </xf>
    <xf numFmtId="44" fontId="13" fillId="0" borderId="8" xfId="2" applyFont="1" applyBorder="1" applyAlignment="1" applyProtection="1">
      <alignment horizontal="center"/>
      <protection locked="0"/>
    </xf>
    <xf numFmtId="44" fontId="13" fillId="2" borderId="7" xfId="2" applyFont="1" applyFill="1" applyBorder="1" applyAlignment="1">
      <alignment horizontal="center"/>
    </xf>
    <xf numFmtId="0" fontId="14" fillId="2" borderId="3" xfId="0" applyFont="1" applyFill="1" applyBorder="1"/>
    <xf numFmtId="0" fontId="14" fillId="2" borderId="3" xfId="0" applyFont="1" applyFill="1" applyBorder="1" applyProtection="1">
      <protection locked="0"/>
    </xf>
    <xf numFmtId="0" fontId="14" fillId="2" borderId="59" xfId="0" applyFont="1" applyFill="1" applyBorder="1"/>
    <xf numFmtId="0" fontId="14" fillId="2" borderId="60" xfId="0" applyFont="1" applyFill="1" applyBorder="1"/>
    <xf numFmtId="0" fontId="14" fillId="2" borderId="62" xfId="0" applyFont="1" applyFill="1" applyBorder="1"/>
    <xf numFmtId="0" fontId="14" fillId="2" borderId="64" xfId="0" applyFont="1" applyFill="1" applyBorder="1"/>
    <xf numFmtId="49" fontId="3" fillId="0" borderId="0" xfId="0" applyNumberFormat="1" applyFont="1" applyFill="1" applyBorder="1" applyAlignment="1" applyProtection="1">
      <alignment horizontal="center"/>
    </xf>
    <xf numFmtId="0" fontId="20" fillId="2" borderId="0" xfId="0" applyFont="1" applyFill="1"/>
    <xf numFmtId="0" fontId="20" fillId="2" borderId="0" xfId="2" applyNumberFormat="1" applyFont="1" applyFill="1" applyAlignment="1">
      <alignment horizontal="center"/>
    </xf>
    <xf numFmtId="0" fontId="14" fillId="0" borderId="0" xfId="0" applyFont="1"/>
    <xf numFmtId="0" fontId="14" fillId="5" borderId="20" xfId="0" applyFont="1" applyFill="1" applyBorder="1"/>
    <xf numFmtId="44" fontId="13" fillId="0" borderId="0" xfId="2" applyFont="1" applyProtection="1"/>
    <xf numFmtId="40" fontId="0" fillId="2" borderId="30" xfId="0" applyNumberFormat="1" applyFill="1" applyBorder="1" applyProtection="1"/>
    <xf numFmtId="0" fontId="14" fillId="2" borderId="11" xfId="0" applyFont="1" applyFill="1" applyBorder="1" applyProtection="1"/>
    <xf numFmtId="0" fontId="0" fillId="2" borderId="16" xfId="0" applyFill="1" applyBorder="1" applyProtection="1"/>
    <xf numFmtId="0" fontId="15" fillId="2" borderId="16" xfId="0" applyFont="1" applyFill="1" applyBorder="1" applyProtection="1"/>
    <xf numFmtId="0" fontId="21" fillId="2" borderId="18" xfId="0" applyFont="1" applyFill="1" applyBorder="1" applyProtection="1"/>
    <xf numFmtId="40" fontId="14" fillId="2" borderId="10" xfId="0" applyNumberFormat="1" applyFont="1" applyFill="1" applyBorder="1" applyProtection="1"/>
    <xf numFmtId="0" fontId="14" fillId="2" borderId="10" xfId="0" applyFont="1" applyFill="1" applyBorder="1" applyProtection="1"/>
    <xf numFmtId="0" fontId="14" fillId="2" borderId="30" xfId="0" applyFont="1" applyFill="1" applyBorder="1" applyProtection="1"/>
    <xf numFmtId="0" fontId="0" fillId="2" borderId="17" xfId="0" applyFill="1" applyBorder="1" applyProtection="1"/>
    <xf numFmtId="0" fontId="0" fillId="0" borderId="4" xfId="0" applyFill="1" applyBorder="1" applyProtection="1">
      <protection locked="0"/>
    </xf>
    <xf numFmtId="0" fontId="0" fillId="0" borderId="3" xfId="0" applyFill="1" applyBorder="1" applyProtection="1">
      <protection locked="0"/>
    </xf>
    <xf numFmtId="0" fontId="0" fillId="2" borderId="2" xfId="0" applyFill="1" applyBorder="1" applyProtection="1"/>
    <xf numFmtId="0" fontId="0" fillId="2" borderId="3" xfId="0" applyFill="1" applyBorder="1" applyProtection="1"/>
    <xf numFmtId="44" fontId="13" fillId="2" borderId="8" xfId="2" applyFont="1" applyFill="1" applyBorder="1" applyProtection="1"/>
    <xf numFmtId="0" fontId="0" fillId="2" borderId="3" xfId="0" applyFill="1" applyBorder="1" applyAlignment="1" applyProtection="1">
      <alignment horizontal="center"/>
    </xf>
    <xf numFmtId="44" fontId="13" fillId="2" borderId="3" xfId="2" applyFont="1" applyFill="1" applyBorder="1" applyAlignment="1" applyProtection="1">
      <alignment horizontal="center"/>
    </xf>
    <xf numFmtId="0" fontId="0" fillId="2" borderId="6" xfId="0" applyFill="1" applyBorder="1" applyAlignment="1" applyProtection="1">
      <alignment horizontal="right"/>
    </xf>
    <xf numFmtId="0" fontId="14" fillId="0" borderId="0" xfId="0" applyFont="1" applyFill="1" applyBorder="1" applyAlignment="1"/>
    <xf numFmtId="44" fontId="14" fillId="0" borderId="0" xfId="2" applyFont="1" applyFill="1" applyBorder="1" applyAlignment="1"/>
    <xf numFmtId="164" fontId="16" fillId="0" borderId="0" xfId="0" applyNumberFormat="1" applyFont="1" applyBorder="1"/>
    <xf numFmtId="164" fontId="13" fillId="2" borderId="31" xfId="2" applyNumberFormat="1" applyFont="1" applyFill="1" applyBorder="1" applyProtection="1"/>
    <xf numFmtId="164" fontId="13" fillId="2" borderId="3" xfId="2" applyNumberFormat="1" applyFont="1" applyFill="1" applyBorder="1" applyProtection="1"/>
    <xf numFmtId="0" fontId="0" fillId="0" borderId="0" xfId="0" applyFill="1" applyAlignment="1">
      <alignment wrapText="1"/>
    </xf>
    <xf numFmtId="164" fontId="13" fillId="3" borderId="3" xfId="2" applyNumberFormat="1" applyFont="1" applyFill="1" applyBorder="1" applyProtection="1"/>
    <xf numFmtId="164" fontId="16" fillId="3" borderId="3" xfId="2" applyNumberFormat="1" applyFont="1" applyFill="1" applyBorder="1" applyProtection="1"/>
    <xf numFmtId="164" fontId="13" fillId="3" borderId="31" xfId="2" applyNumberFormat="1" applyFont="1" applyFill="1" applyBorder="1" applyProtection="1"/>
    <xf numFmtId="164" fontId="16" fillId="3" borderId="31" xfId="2" applyNumberFormat="1" applyFont="1" applyFill="1" applyBorder="1" applyProtection="1"/>
    <xf numFmtId="164" fontId="0" fillId="2" borderId="3" xfId="0" applyNumberFormat="1" applyFill="1" applyBorder="1" applyAlignment="1" applyProtection="1">
      <alignment horizontal="center"/>
    </xf>
    <xf numFmtId="11" fontId="15" fillId="2" borderId="35" xfId="2" applyNumberFormat="1" applyFont="1" applyFill="1" applyBorder="1" applyAlignment="1" applyProtection="1">
      <alignment horizontal="center" wrapText="1"/>
    </xf>
    <xf numFmtId="0" fontId="0" fillId="2" borderId="36" xfId="0" applyFill="1" applyBorder="1" applyAlignment="1" applyProtection="1">
      <alignment wrapText="1"/>
    </xf>
    <xf numFmtId="0" fontId="0" fillId="2" borderId="37" xfId="0" applyFill="1" applyBorder="1" applyAlignment="1" applyProtection="1">
      <alignment wrapText="1"/>
    </xf>
    <xf numFmtId="164" fontId="0" fillId="2" borderId="8" xfId="0" applyNumberFormat="1" applyFill="1" applyBorder="1" applyProtection="1"/>
    <xf numFmtId="164" fontId="16" fillId="2" borderId="38" xfId="0" applyNumberFormat="1" applyFont="1" applyFill="1" applyBorder="1" applyProtection="1"/>
    <xf numFmtId="164" fontId="16" fillId="2" borderId="39" xfId="0" applyNumberFormat="1" applyFont="1" applyFill="1" applyBorder="1" applyProtection="1"/>
    <xf numFmtId="164" fontId="16" fillId="2" borderId="0" xfId="0" applyNumberFormat="1" applyFont="1" applyFill="1" applyBorder="1" applyProtection="1"/>
    <xf numFmtId="9" fontId="13" fillId="2" borderId="0" xfId="4" applyFont="1" applyFill="1" applyBorder="1" applyAlignment="1" applyProtection="1">
      <alignment horizontal="center"/>
    </xf>
    <xf numFmtId="164" fontId="13" fillId="2" borderId="0" xfId="2" applyNumberFormat="1" applyFont="1" applyFill="1" applyBorder="1" applyProtection="1"/>
    <xf numFmtId="0" fontId="0" fillId="2" borderId="0" xfId="0" applyFill="1" applyProtection="1"/>
    <xf numFmtId="44" fontId="13" fillId="2" borderId="0" xfId="2" applyFont="1" applyFill="1" applyBorder="1" applyProtection="1"/>
    <xf numFmtId="0" fontId="0" fillId="2" borderId="0" xfId="0" applyFill="1" applyBorder="1" applyAlignment="1" applyProtection="1">
      <alignment horizontal="center"/>
    </xf>
    <xf numFmtId="0" fontId="0" fillId="2" borderId="0" xfId="0" applyFill="1" applyBorder="1" applyProtection="1"/>
    <xf numFmtId="0" fontId="16" fillId="2" borderId="0" xfId="0" applyFont="1" applyFill="1" applyBorder="1" applyProtection="1"/>
    <xf numFmtId="44" fontId="18" fillId="3" borderId="24" xfId="2" applyFont="1" applyFill="1" applyBorder="1" applyAlignment="1" applyProtection="1"/>
    <xf numFmtId="0" fontId="0" fillId="3" borderId="24" xfId="0" applyFill="1" applyBorder="1" applyProtection="1"/>
    <xf numFmtId="44" fontId="13" fillId="3" borderId="24" xfId="2" applyFont="1" applyFill="1" applyBorder="1" applyProtection="1"/>
    <xf numFmtId="0" fontId="0" fillId="3" borderId="24" xfId="0" applyFill="1" applyBorder="1" applyAlignment="1" applyProtection="1">
      <alignment horizontal="center"/>
    </xf>
    <xf numFmtId="9" fontId="13" fillId="0" borderId="0" xfId="4" applyFont="1" applyBorder="1" applyAlignment="1" applyProtection="1">
      <alignment horizontal="center"/>
    </xf>
    <xf numFmtId="0" fontId="0" fillId="2" borderId="27" xfId="0" applyFill="1" applyBorder="1" applyAlignment="1" applyProtection="1">
      <alignment wrapText="1"/>
    </xf>
    <xf numFmtId="164" fontId="16" fillId="2" borderId="8" xfId="0" applyNumberFormat="1" applyFont="1" applyFill="1" applyBorder="1" applyProtection="1"/>
    <xf numFmtId="164" fontId="13" fillId="6" borderId="1" xfId="2" applyNumberFormat="1" applyFont="1" applyFill="1" applyBorder="1" applyProtection="1"/>
    <xf numFmtId="164" fontId="0" fillId="6" borderId="1" xfId="0" applyNumberFormat="1" applyFill="1" applyBorder="1" applyProtection="1"/>
    <xf numFmtId="0" fontId="0" fillId="6" borderId="1" xfId="0" applyFill="1" applyBorder="1" applyProtection="1"/>
    <xf numFmtId="0" fontId="22" fillId="7" borderId="26" xfId="0" applyFont="1" applyFill="1" applyBorder="1" applyAlignment="1" applyProtection="1"/>
    <xf numFmtId="44" fontId="22" fillId="7" borderId="40" xfId="2" applyFont="1" applyFill="1" applyBorder="1" applyProtection="1"/>
    <xf numFmtId="0" fontId="23" fillId="0" borderId="0" xfId="0" applyFont="1" applyBorder="1"/>
    <xf numFmtId="44" fontId="23" fillId="0" borderId="0" xfId="2" applyFont="1" applyBorder="1"/>
    <xf numFmtId="0" fontId="23" fillId="0" borderId="0" xfId="0" applyFont="1"/>
    <xf numFmtId="0" fontId="14" fillId="2" borderId="35" xfId="0" applyFont="1" applyFill="1" applyBorder="1" applyAlignment="1"/>
    <xf numFmtId="0" fontId="14" fillId="2" borderId="27" xfId="0" applyFont="1" applyFill="1" applyBorder="1" applyAlignment="1"/>
    <xf numFmtId="0" fontId="14" fillId="2" borderId="10" xfId="0" applyFont="1" applyFill="1" applyBorder="1" applyAlignment="1"/>
    <xf numFmtId="0" fontId="14" fillId="2" borderId="11" xfId="0" applyFont="1" applyFill="1" applyBorder="1" applyAlignment="1"/>
    <xf numFmtId="0" fontId="0" fillId="0" borderId="0" xfId="0" applyFont="1" applyFill="1" applyBorder="1" applyAlignment="1"/>
    <xf numFmtId="44" fontId="13" fillId="0" borderId="0" xfId="2" applyFont="1" applyFill="1" applyBorder="1" applyAlignment="1"/>
    <xf numFmtId="0" fontId="0" fillId="0" borderId="0" xfId="0" applyFont="1"/>
    <xf numFmtId="0" fontId="0" fillId="0" borderId="2" xfId="0" applyFont="1" applyBorder="1" applyProtection="1">
      <protection locked="0"/>
    </xf>
    <xf numFmtId="44" fontId="13" fillId="0" borderId="3" xfId="2" applyFont="1" applyBorder="1" applyAlignment="1" applyProtection="1">
      <alignment horizontal="center"/>
      <protection locked="0"/>
    </xf>
    <xf numFmtId="44" fontId="13" fillId="0" borderId="3" xfId="2" applyFont="1" applyBorder="1" applyProtection="1">
      <protection locked="0"/>
    </xf>
    <xf numFmtId="164" fontId="13" fillId="2" borderId="8" xfId="2" applyNumberFormat="1" applyFont="1" applyFill="1" applyBorder="1"/>
    <xf numFmtId="164" fontId="13" fillId="0" borderId="0" xfId="2" applyNumberFormat="1" applyFont="1" applyBorder="1"/>
    <xf numFmtId="44" fontId="13" fillId="0" borderId="0" xfId="2" applyFont="1" applyBorder="1"/>
    <xf numFmtId="0" fontId="0" fillId="2" borderId="23" xfId="0" applyFont="1" applyFill="1" applyBorder="1"/>
    <xf numFmtId="164" fontId="13" fillId="2" borderId="25" xfId="2" applyNumberFormat="1" applyFont="1" applyFill="1" applyBorder="1"/>
    <xf numFmtId="40" fontId="3" fillId="2" borderId="3" xfId="0" applyNumberFormat="1" applyFont="1" applyFill="1" applyBorder="1" applyAlignment="1" applyProtection="1">
      <alignment horizontal="center"/>
    </xf>
    <xf numFmtId="40" fontId="0" fillId="2" borderId="3" xfId="0" applyNumberFormat="1" applyFill="1" applyBorder="1" applyAlignment="1" applyProtection="1">
      <alignment horizontal="center"/>
    </xf>
    <xf numFmtId="0" fontId="14" fillId="8" borderId="55" xfId="0" applyFont="1" applyFill="1" applyBorder="1"/>
    <xf numFmtId="44" fontId="13" fillId="8" borderId="56" xfId="2" applyFont="1" applyFill="1" applyBorder="1" applyAlignment="1">
      <alignment horizontal="center"/>
    </xf>
    <xf numFmtId="164" fontId="17" fillId="0" borderId="3" xfId="2" applyNumberFormat="1" applyFont="1" applyBorder="1" applyProtection="1"/>
    <xf numFmtId="1" fontId="0" fillId="0" borderId="0" xfId="0" applyNumberFormat="1"/>
    <xf numFmtId="0" fontId="14" fillId="2" borderId="66" xfId="0" applyFont="1" applyFill="1" applyBorder="1" applyProtection="1">
      <protection locked="0"/>
    </xf>
    <xf numFmtId="0" fontId="29" fillId="0" borderId="0" xfId="0" applyFont="1" applyFill="1" applyBorder="1"/>
    <xf numFmtId="9" fontId="13" fillId="0" borderId="50" xfId="4" applyFont="1" applyBorder="1" applyAlignment="1" applyProtection="1">
      <alignment horizontal="center"/>
      <protection locked="0"/>
    </xf>
    <xf numFmtId="0" fontId="0" fillId="2" borderId="75" xfId="0" applyFill="1" applyBorder="1" applyAlignment="1"/>
    <xf numFmtId="164" fontId="13" fillId="0" borderId="50" xfId="2" applyNumberFormat="1" applyFont="1" applyBorder="1" applyProtection="1">
      <protection locked="0"/>
    </xf>
    <xf numFmtId="0" fontId="33" fillId="0" borderId="0" xfId="0" applyFont="1" applyAlignment="1">
      <alignment horizontal="left" indent="6"/>
    </xf>
    <xf numFmtId="0" fontId="0" fillId="2" borderId="45" xfId="0" applyFill="1" applyBorder="1" applyProtection="1"/>
    <xf numFmtId="0" fontId="0" fillId="2" borderId="76" xfId="0" applyFill="1" applyBorder="1" applyProtection="1"/>
    <xf numFmtId="49" fontId="0" fillId="0" borderId="0" xfId="0" applyNumberFormat="1" applyBorder="1" applyProtection="1"/>
    <xf numFmtId="164" fontId="0" fillId="0" borderId="0" xfId="2" applyNumberFormat="1" applyFont="1" applyBorder="1" applyProtection="1"/>
    <xf numFmtId="164" fontId="17" fillId="0" borderId="0" xfId="2" applyNumberFormat="1" applyFont="1" applyBorder="1" applyProtection="1"/>
    <xf numFmtId="164" fontId="17" fillId="0" borderId="3" xfId="0" applyNumberFormat="1" applyFont="1" applyBorder="1" applyProtection="1"/>
    <xf numFmtId="164" fontId="17" fillId="5" borderId="80" xfId="2" applyNumberFormat="1" applyFont="1" applyFill="1" applyBorder="1" applyAlignment="1">
      <alignment horizontal="center"/>
    </xf>
    <xf numFmtId="44" fontId="16" fillId="0" borderId="0" xfId="0" applyNumberFormat="1" applyFont="1" applyProtection="1"/>
    <xf numFmtId="0" fontId="35" fillId="0" borderId="0" xfId="0" applyFont="1" applyProtection="1"/>
    <xf numFmtId="0" fontId="38" fillId="0" borderId="0" xfId="0" applyFont="1" applyAlignment="1"/>
    <xf numFmtId="0" fontId="39" fillId="0" borderId="3" xfId="0" applyFont="1" applyBorder="1" applyProtection="1"/>
    <xf numFmtId="0" fontId="39" fillId="0" borderId="0" xfId="0" applyFont="1" applyProtection="1"/>
    <xf numFmtId="0" fontId="0" fillId="0" borderId="0" xfId="0" applyFill="1" applyBorder="1" applyAlignment="1" applyProtection="1">
      <alignment wrapText="1"/>
    </xf>
    <xf numFmtId="164" fontId="0" fillId="0" borderId="0" xfId="0" applyNumberFormat="1" applyFill="1" applyBorder="1" applyProtection="1"/>
    <xf numFmtId="164" fontId="16" fillId="0" borderId="0" xfId="0" applyNumberFormat="1" applyFont="1" applyFill="1" applyBorder="1" applyProtection="1"/>
    <xf numFmtId="0" fontId="42" fillId="2" borderId="0" xfId="5" applyFont="1" applyFill="1" applyAlignment="1" applyProtection="1"/>
    <xf numFmtId="0" fontId="41" fillId="2" borderId="3" xfId="5" applyFont="1" applyFill="1" applyBorder="1" applyAlignment="1" applyProtection="1"/>
    <xf numFmtId="0" fontId="42" fillId="2" borderId="3" xfId="5" applyFont="1" applyFill="1" applyBorder="1" applyAlignment="1" applyProtection="1"/>
    <xf numFmtId="0" fontId="43" fillId="2" borderId="0" xfId="5" applyFont="1" applyFill="1" applyAlignment="1" applyProtection="1"/>
    <xf numFmtId="0" fontId="42" fillId="2" borderId="0" xfId="5" applyFont="1" applyFill="1" applyAlignment="1" applyProtection="1">
      <alignment vertical="center"/>
    </xf>
    <xf numFmtId="0" fontId="44" fillId="0" borderId="13" xfId="0" applyFont="1" applyBorder="1" applyProtection="1"/>
    <xf numFmtId="0" fontId="44" fillId="0" borderId="0" xfId="5" applyFont="1" applyAlignment="1" applyProtection="1"/>
    <xf numFmtId="0" fontId="44" fillId="0" borderId="0" xfId="0" applyFont="1" applyProtection="1"/>
    <xf numFmtId="0" fontId="44" fillId="0" borderId="3" xfId="0" applyFont="1" applyBorder="1" applyProtection="1"/>
    <xf numFmtId="9" fontId="13" fillId="0" borderId="3" xfId="4" applyFont="1" applyBorder="1" applyProtection="1">
      <protection locked="0"/>
    </xf>
    <xf numFmtId="0" fontId="22" fillId="7" borderId="35" xfId="0" applyFont="1" applyFill="1" applyBorder="1" applyAlignment="1" applyProtection="1">
      <alignment horizontal="center"/>
    </xf>
    <xf numFmtId="44" fontId="20" fillId="7" borderId="35" xfId="2" applyFont="1" applyFill="1" applyBorder="1" applyAlignment="1" applyProtection="1">
      <alignment horizontal="center"/>
    </xf>
    <xf numFmtId="0" fontId="42" fillId="0" borderId="0" xfId="5" applyFont="1" applyFill="1" applyBorder="1" applyAlignment="1" applyProtection="1"/>
    <xf numFmtId="164" fontId="13" fillId="0" borderId="0" xfId="2" applyNumberFormat="1" applyFont="1" applyBorder="1" applyProtection="1">
      <protection locked="0"/>
    </xf>
    <xf numFmtId="0" fontId="42" fillId="2" borderId="9" xfId="5" applyFont="1" applyFill="1" applyBorder="1" applyAlignment="1" applyProtection="1"/>
    <xf numFmtId="0" fontId="43" fillId="2" borderId="19" xfId="5" applyFont="1" applyFill="1" applyBorder="1" applyAlignment="1" applyProtection="1"/>
    <xf numFmtId="0" fontId="0" fillId="2" borderId="6" xfId="0" applyFill="1" applyBorder="1" applyProtection="1"/>
    <xf numFmtId="164" fontId="13" fillId="0" borderId="50" xfId="2" applyNumberFormat="1" applyFont="1" applyBorder="1" applyProtection="1"/>
    <xf numFmtId="0" fontId="0" fillId="0" borderId="2" xfId="0" applyBorder="1" applyAlignment="1" applyProtection="1">
      <alignment wrapText="1"/>
      <protection locked="0"/>
    </xf>
    <xf numFmtId="0" fontId="14" fillId="0" borderId="0" xfId="0" applyFont="1" applyFill="1" applyBorder="1"/>
    <xf numFmtId="164" fontId="17" fillId="0" borderId="0" xfId="2" applyNumberFormat="1" applyFont="1" applyFill="1" applyBorder="1" applyAlignment="1">
      <alignment horizontal="center"/>
    </xf>
    <xf numFmtId="49" fontId="20" fillId="0" borderId="0" xfId="0" applyNumberFormat="1" applyFont="1" applyFill="1" applyBorder="1" applyAlignment="1"/>
    <xf numFmtId="0" fontId="20" fillId="0" borderId="0" xfId="0" applyFont="1" applyFill="1" applyBorder="1" applyAlignment="1"/>
    <xf numFmtId="0" fontId="37" fillId="0" borderId="0" xfId="0" applyFont="1" applyBorder="1" applyAlignment="1">
      <alignment vertical="center"/>
    </xf>
    <xf numFmtId="0" fontId="3" fillId="0" borderId="0" xfId="0" applyFont="1" applyProtection="1"/>
    <xf numFmtId="164" fontId="0" fillId="0" borderId="0" xfId="2" applyNumberFormat="1" applyFont="1" applyProtection="1"/>
    <xf numFmtId="0" fontId="14" fillId="9" borderId="48" xfId="0" applyFont="1" applyFill="1" applyBorder="1"/>
    <xf numFmtId="164" fontId="17" fillId="9" borderId="49" xfId="2" applyNumberFormat="1" applyFont="1" applyFill="1" applyBorder="1" applyAlignment="1">
      <alignment horizontal="center"/>
    </xf>
    <xf numFmtId="0" fontId="14" fillId="9" borderId="19" xfId="0" applyFont="1" applyFill="1" applyBorder="1" applyAlignment="1"/>
    <xf numFmtId="44" fontId="13" fillId="9" borderId="58" xfId="2" applyFont="1" applyFill="1" applyBorder="1" applyAlignment="1">
      <alignment horizontal="center"/>
    </xf>
    <xf numFmtId="0" fontId="19" fillId="9" borderId="58" xfId="0" applyFont="1" applyFill="1" applyBorder="1"/>
    <xf numFmtId="0" fontId="0" fillId="9" borderId="5" xfId="0" applyFill="1" applyBorder="1"/>
    <xf numFmtId="0" fontId="14" fillId="9" borderId="48" xfId="0" applyFont="1" applyFill="1" applyBorder="1" applyAlignment="1"/>
    <xf numFmtId="44" fontId="17" fillId="9" borderId="49" xfId="2" applyFont="1" applyFill="1" applyBorder="1" applyAlignment="1">
      <alignment horizontal="center"/>
    </xf>
    <xf numFmtId="0" fontId="19" fillId="9" borderId="49" xfId="0" applyFont="1" applyFill="1" applyBorder="1"/>
    <xf numFmtId="0" fontId="0" fillId="9" borderId="50" xfId="0" applyFill="1" applyBorder="1"/>
    <xf numFmtId="0" fontId="14" fillId="2" borderId="65" xfId="0" applyFont="1" applyFill="1" applyBorder="1" applyAlignment="1"/>
    <xf numFmtId="0" fontId="29" fillId="0" borderId="4" xfId="5" applyFont="1" applyFill="1" applyBorder="1" applyAlignment="1" applyProtection="1">
      <protection locked="0"/>
    </xf>
    <xf numFmtId="0" fontId="29" fillId="0" borderId="82" xfId="5" applyFont="1" applyFill="1" applyBorder="1" applyAlignment="1" applyProtection="1">
      <protection locked="0"/>
    </xf>
    <xf numFmtId="0" fontId="14" fillId="2" borderId="90" xfId="0" applyFont="1" applyFill="1" applyBorder="1" applyProtection="1"/>
    <xf numFmtId="0" fontId="0" fillId="0" borderId="3" xfId="0" applyFill="1" applyBorder="1" applyProtection="1"/>
    <xf numFmtId="44" fontId="13" fillId="2" borderId="3" xfId="2" applyFont="1" applyFill="1" applyBorder="1" applyProtection="1">
      <protection locked="0"/>
    </xf>
    <xf numFmtId="44" fontId="13" fillId="2" borderId="3" xfId="2" applyFont="1" applyFill="1" applyBorder="1" applyAlignment="1" applyProtection="1">
      <alignment horizontal="center"/>
      <protection locked="0"/>
    </xf>
    <xf numFmtId="0" fontId="14" fillId="2" borderId="35" xfId="0" applyFont="1" applyFill="1" applyBorder="1" applyAlignment="1" applyProtection="1">
      <protection locked="0"/>
    </xf>
    <xf numFmtId="44" fontId="13" fillId="2" borderId="32" xfId="2" applyFont="1" applyFill="1" applyBorder="1" applyAlignment="1" applyProtection="1">
      <alignment horizontal="center"/>
      <protection locked="0"/>
    </xf>
    <xf numFmtId="44" fontId="13" fillId="2" borderId="1" xfId="2" applyFont="1" applyFill="1" applyBorder="1" applyAlignment="1" applyProtection="1">
      <alignment horizontal="center"/>
      <protection locked="0"/>
    </xf>
    <xf numFmtId="0" fontId="0" fillId="0" borderId="0" xfId="0" applyProtection="1">
      <protection locked="0"/>
    </xf>
    <xf numFmtId="38" fontId="0" fillId="0" borderId="0" xfId="0" applyNumberFormat="1" applyProtection="1">
      <protection locked="0"/>
    </xf>
    <xf numFmtId="0" fontId="48" fillId="0" borderId="0" xfId="0" applyFont="1" applyAlignment="1">
      <alignment vertical="center"/>
    </xf>
    <xf numFmtId="0" fontId="49" fillId="0" borderId="0" xfId="0" applyFont="1" applyAlignment="1">
      <alignment vertical="center"/>
    </xf>
    <xf numFmtId="0" fontId="14" fillId="0" borderId="0" xfId="0" applyFont="1" applyFill="1" applyBorder="1" applyAlignment="1">
      <alignment horizontal="left"/>
    </xf>
    <xf numFmtId="0" fontId="15" fillId="0" borderId="0" xfId="0" applyFont="1" applyFill="1" applyBorder="1" applyAlignment="1" applyProtection="1">
      <protection locked="0"/>
    </xf>
    <xf numFmtId="44" fontId="13" fillId="0" borderId="0" xfId="2" applyFont="1" applyFill="1" applyBorder="1" applyAlignment="1" applyProtection="1">
      <alignment horizontal="center"/>
      <protection locked="0"/>
    </xf>
    <xf numFmtId="44" fontId="13" fillId="0" borderId="0" xfId="2" applyFont="1" applyFill="1" applyBorder="1" applyProtection="1">
      <protection locked="0"/>
    </xf>
    <xf numFmtId="49" fontId="13" fillId="0" borderId="0" xfId="2" applyNumberFormat="1" applyFont="1" applyFill="1" applyBorder="1" applyProtection="1">
      <protection locked="0"/>
    </xf>
    <xf numFmtId="0" fontId="0" fillId="0" borderId="0" xfId="0" applyFill="1" applyBorder="1" applyProtection="1">
      <protection locked="0"/>
    </xf>
    <xf numFmtId="165" fontId="13" fillId="0" borderId="0" xfId="1" applyNumberFormat="1" applyFont="1" applyFill="1" applyBorder="1" applyProtection="1">
      <protection locked="0"/>
    </xf>
    <xf numFmtId="164" fontId="13" fillId="0" borderId="0" xfId="2" applyNumberFormat="1" applyFont="1" applyFill="1" applyBorder="1" applyProtection="1"/>
    <xf numFmtId="0" fontId="35" fillId="0" borderId="3" xfId="0" applyFont="1" applyBorder="1" applyProtection="1"/>
    <xf numFmtId="44" fontId="18" fillId="3" borderId="0" xfId="2" applyFont="1" applyFill="1" applyBorder="1" applyAlignment="1"/>
    <xf numFmtId="0" fontId="0" fillId="3" borderId="0" xfId="0" applyFill="1" applyBorder="1"/>
    <xf numFmtId="44" fontId="13" fillId="3" borderId="0" xfId="2" applyFont="1" applyFill="1" applyBorder="1"/>
    <xf numFmtId="0" fontId="0" fillId="3" borderId="0" xfId="0" applyFill="1" applyBorder="1" applyAlignment="1">
      <alignment horizontal="center"/>
    </xf>
    <xf numFmtId="0" fontId="42" fillId="0" borderId="0" xfId="5" applyFont="1" applyFill="1" applyBorder="1" applyAlignment="1" applyProtection="1">
      <alignment horizontal="left"/>
    </xf>
    <xf numFmtId="164" fontId="13" fillId="0" borderId="0" xfId="2" applyNumberFormat="1" applyFont="1" applyFill="1" applyBorder="1"/>
    <xf numFmtId="0" fontId="23" fillId="0" borderId="0" xfId="0" applyFont="1" applyFill="1" applyBorder="1" applyProtection="1"/>
    <xf numFmtId="0" fontId="23" fillId="0" borderId="23" xfId="0" applyFont="1" applyFill="1" applyBorder="1" applyProtection="1"/>
    <xf numFmtId="0" fontId="23" fillId="0" borderId="24" xfId="0" applyFont="1" applyFill="1" applyBorder="1" applyProtection="1"/>
    <xf numFmtId="0" fontId="42" fillId="2" borderId="83" xfId="5" applyFont="1" applyFill="1" applyBorder="1" applyAlignment="1" applyProtection="1">
      <alignment horizontal="left"/>
    </xf>
    <xf numFmtId="0" fontId="14" fillId="2" borderId="83" xfId="0" applyFont="1" applyFill="1" applyBorder="1" applyAlignment="1"/>
    <xf numFmtId="0" fontId="14" fillId="0" borderId="83" xfId="0" applyFont="1" applyBorder="1" applyAlignment="1"/>
    <xf numFmtId="0" fontId="14" fillId="0" borderId="93" xfId="0" applyFont="1" applyBorder="1" applyAlignment="1"/>
    <xf numFmtId="0" fontId="42" fillId="2" borderId="83" xfId="5" applyFont="1" applyFill="1" applyBorder="1" applyAlignment="1" applyProtection="1"/>
    <xf numFmtId="44" fontId="13" fillId="0" borderId="0" xfId="2" applyFont="1" applyFill="1" applyBorder="1" applyAlignment="1" applyProtection="1"/>
    <xf numFmtId="44" fontId="13" fillId="0" borderId="34" xfId="2" applyFont="1" applyFill="1" applyBorder="1" applyAlignment="1"/>
    <xf numFmtId="0" fontId="0" fillId="0" borderId="41" xfId="0" applyFill="1" applyBorder="1" applyAlignment="1"/>
    <xf numFmtId="164" fontId="0" fillId="0" borderId="34" xfId="0" applyNumberFormat="1" applyFill="1" applyBorder="1"/>
    <xf numFmtId="0" fontId="23" fillId="0" borderId="0" xfId="0" applyFont="1" applyFill="1"/>
    <xf numFmtId="0" fontId="0" fillId="0" borderId="0" xfId="0" applyFont="1" applyFill="1" applyBorder="1"/>
    <xf numFmtId="0" fontId="0" fillId="0" borderId="41" xfId="0" applyFont="1" applyFill="1" applyBorder="1" applyAlignment="1"/>
    <xf numFmtId="164" fontId="13" fillId="0" borderId="39" xfId="2" applyNumberFormat="1" applyFont="1" applyFill="1" applyBorder="1"/>
    <xf numFmtId="0" fontId="0" fillId="0" borderId="0" xfId="0" applyFont="1" applyFill="1"/>
    <xf numFmtId="0" fontId="14" fillId="2" borderId="10" xfId="0" applyFont="1" applyFill="1" applyBorder="1" applyAlignment="1" applyProtection="1">
      <protection locked="0"/>
    </xf>
    <xf numFmtId="0" fontId="42" fillId="2" borderId="49" xfId="5" applyFont="1" applyFill="1" applyBorder="1" applyAlignment="1" applyProtection="1"/>
    <xf numFmtId="0" fontId="14" fillId="2" borderId="94" xfId="0" applyFont="1" applyFill="1" applyBorder="1" applyAlignment="1"/>
    <xf numFmtId="44" fontId="15" fillId="2" borderId="95" xfId="2" applyFont="1" applyFill="1" applyBorder="1" applyAlignment="1" applyProtection="1"/>
    <xf numFmtId="9" fontId="13" fillId="2" borderId="46" xfId="4" applyFont="1" applyFill="1" applyBorder="1" applyAlignment="1" applyProtection="1">
      <alignment horizontal="center"/>
      <protection locked="0"/>
    </xf>
    <xf numFmtId="164" fontId="13" fillId="2" borderId="46" xfId="2" applyNumberFormat="1" applyFont="1" applyFill="1" applyBorder="1"/>
    <xf numFmtId="0" fontId="0" fillId="2" borderId="46" xfId="0" applyFill="1" applyBorder="1" applyProtection="1"/>
    <xf numFmtId="44" fontId="13" fillId="2" borderId="46" xfId="2" applyFont="1" applyFill="1" applyBorder="1"/>
    <xf numFmtId="0" fontId="0" fillId="2" borderId="46" xfId="0" applyFill="1" applyBorder="1" applyAlignment="1" applyProtection="1">
      <alignment horizontal="center"/>
    </xf>
    <xf numFmtId="0" fontId="0" fillId="2" borderId="46" xfId="0" applyFill="1" applyBorder="1"/>
    <xf numFmtId="164" fontId="0" fillId="2" borderId="46" xfId="0" applyNumberFormat="1" applyFill="1" applyBorder="1" applyProtection="1"/>
    <xf numFmtId="164" fontId="0" fillId="2" borderId="96" xfId="0" applyNumberFormat="1" applyFill="1" applyBorder="1" applyProtection="1"/>
    <xf numFmtId="44" fontId="0" fillId="0" borderId="0" xfId="0" applyNumberFormat="1" applyAlignment="1">
      <alignment horizontal="center"/>
    </xf>
    <xf numFmtId="14" fontId="0" fillId="0" borderId="66" xfId="0" applyNumberFormat="1" applyFont="1" applyFill="1" applyBorder="1" applyAlignment="1" applyProtection="1">
      <protection locked="0"/>
    </xf>
    <xf numFmtId="0" fontId="0" fillId="2" borderId="1" xfId="0" applyFont="1" applyFill="1" applyBorder="1" applyProtection="1"/>
    <xf numFmtId="0" fontId="0" fillId="2" borderId="1" xfId="0" applyFill="1" applyBorder="1" applyProtection="1"/>
    <xf numFmtId="0" fontId="14" fillId="2" borderId="83" xfId="0" applyFont="1" applyFill="1" applyBorder="1"/>
    <xf numFmtId="0" fontId="0" fillId="0" borderId="36" xfId="0" applyBorder="1" applyProtection="1"/>
    <xf numFmtId="0" fontId="37" fillId="0" borderId="3" xfId="0" applyFont="1" applyBorder="1" applyAlignment="1" applyProtection="1">
      <alignment vertical="center"/>
    </xf>
    <xf numFmtId="44" fontId="13" fillId="0" borderId="0" xfId="2" applyFont="1" applyFill="1" applyBorder="1" applyAlignment="1"/>
    <xf numFmtId="0" fontId="0" fillId="0" borderId="0" xfId="0" applyFill="1" applyBorder="1" applyAlignment="1"/>
    <xf numFmtId="0" fontId="0" fillId="2" borderId="3" xfId="0" applyFill="1" applyBorder="1" applyAlignment="1" applyProtection="1">
      <alignment horizontal="center"/>
    </xf>
    <xf numFmtId="44" fontId="13" fillId="2" borderId="3" xfId="2" applyFont="1" applyFill="1" applyBorder="1" applyAlignment="1" applyProtection="1">
      <alignment horizontal="center"/>
    </xf>
    <xf numFmtId="44" fontId="13" fillId="0" borderId="18" xfId="2" applyFont="1" applyBorder="1" applyAlignment="1" applyProtection="1">
      <protection locked="0"/>
    </xf>
    <xf numFmtId="0" fontId="42" fillId="2" borderId="48" xfId="5" applyFont="1" applyFill="1" applyBorder="1" applyAlignment="1" applyProtection="1"/>
    <xf numFmtId="0" fontId="42" fillId="0" borderId="17" xfId="5" applyFont="1" applyFill="1" applyBorder="1" applyAlignment="1" applyProtection="1">
      <protection locked="0"/>
    </xf>
    <xf numFmtId="44" fontId="0" fillId="0" borderId="3" xfId="2" applyFont="1" applyBorder="1" applyAlignment="1" applyProtection="1">
      <alignment horizontal="center"/>
      <protection locked="0"/>
    </xf>
    <xf numFmtId="0" fontId="0" fillId="2" borderId="86" xfId="0" applyFill="1" applyBorder="1" applyProtection="1"/>
    <xf numFmtId="164" fontId="0" fillId="2" borderId="66" xfId="0" applyNumberFormat="1" applyFill="1" applyBorder="1" applyAlignment="1" applyProtection="1">
      <alignment horizontal="center"/>
    </xf>
    <xf numFmtId="5" fontId="13" fillId="2" borderId="3" xfId="2" applyNumberFormat="1" applyFont="1" applyFill="1" applyBorder="1" applyAlignment="1" applyProtection="1">
      <alignment horizontal="center"/>
      <protection locked="0"/>
    </xf>
    <xf numFmtId="5" fontId="13" fillId="2" borderId="12" xfId="2" applyNumberFormat="1" applyFont="1" applyFill="1" applyBorder="1" applyAlignment="1" applyProtection="1">
      <protection locked="0"/>
    </xf>
    <xf numFmtId="0" fontId="0" fillId="2" borderId="63" xfId="0" applyFill="1" applyBorder="1" applyProtection="1">
      <protection locked="0"/>
    </xf>
    <xf numFmtId="5" fontId="0" fillId="2" borderId="12" xfId="0" applyNumberFormat="1" applyFill="1" applyBorder="1" applyAlignment="1" applyProtection="1">
      <protection locked="0"/>
    </xf>
    <xf numFmtId="0" fontId="0" fillId="2" borderId="67" xfId="0" applyFill="1" applyBorder="1" applyAlignment="1" applyProtection="1">
      <protection locked="0"/>
    </xf>
    <xf numFmtId="0" fontId="0" fillId="2" borderId="68" xfId="0" applyFill="1" applyBorder="1" applyProtection="1">
      <protection locked="0"/>
    </xf>
    <xf numFmtId="0" fontId="0" fillId="2" borderId="61" xfId="0" applyFill="1" applyBorder="1" applyProtection="1">
      <protection locked="0"/>
    </xf>
    <xf numFmtId="10" fontId="13" fillId="0" borderId="0" xfId="4" applyNumberFormat="1" applyFont="1" applyBorder="1"/>
    <xf numFmtId="0" fontId="0" fillId="2" borderId="48" xfId="0" applyFont="1" applyFill="1" applyBorder="1" applyProtection="1"/>
    <xf numFmtId="164" fontId="13" fillId="6" borderId="50" xfId="2" applyNumberFormat="1" applyFont="1" applyFill="1" applyBorder="1" applyProtection="1"/>
    <xf numFmtId="44" fontId="13" fillId="2" borderId="0" xfId="2" applyFont="1" applyFill="1" applyBorder="1" applyAlignment="1" applyProtection="1">
      <alignment horizontal="center"/>
    </xf>
    <xf numFmtId="44" fontId="13" fillId="2" borderId="0" xfId="2" applyFont="1" applyFill="1" applyBorder="1" applyAlignment="1" applyProtection="1">
      <alignment horizontal="center"/>
      <protection locked="0"/>
    </xf>
    <xf numFmtId="44" fontId="13" fillId="2" borderId="0" xfId="2" applyFont="1" applyFill="1" applyBorder="1" applyProtection="1">
      <protection locked="0"/>
    </xf>
    <xf numFmtId="44" fontId="13" fillId="2" borderId="87" xfId="2" applyFont="1" applyFill="1" applyBorder="1" applyAlignment="1" applyProtection="1">
      <alignment horizontal="center"/>
    </xf>
    <xf numFmtId="44" fontId="13" fillId="2" borderId="88" xfId="2" applyFont="1" applyFill="1" applyBorder="1" applyProtection="1"/>
    <xf numFmtId="44" fontId="13" fillId="2" borderId="88" xfId="2" applyFont="1" applyFill="1" applyBorder="1" applyAlignment="1" applyProtection="1">
      <alignment horizontal="center"/>
    </xf>
    <xf numFmtId="44" fontId="13" fillId="2" borderId="102" xfId="2" applyFont="1" applyFill="1" applyBorder="1" applyAlignment="1" applyProtection="1">
      <alignment horizontal="center"/>
    </xf>
    <xf numFmtId="44" fontId="13" fillId="2" borderId="102" xfId="2" applyFont="1" applyFill="1" applyBorder="1" applyAlignment="1" applyProtection="1">
      <alignment horizontal="center"/>
      <protection locked="0"/>
    </xf>
    <xf numFmtId="44" fontId="13" fillId="2" borderId="84" xfId="2" applyFont="1" applyFill="1" applyBorder="1" applyAlignment="1" applyProtection="1">
      <alignment horizontal="center"/>
      <protection locked="0"/>
    </xf>
    <xf numFmtId="44" fontId="13" fillId="2" borderId="77" xfId="2" applyFont="1" applyFill="1" applyBorder="1" applyProtection="1">
      <protection locked="0"/>
    </xf>
    <xf numFmtId="44" fontId="13" fillId="2" borderId="77" xfId="2" applyFont="1" applyFill="1" applyBorder="1" applyAlignment="1" applyProtection="1">
      <alignment horizontal="center"/>
      <protection locked="0"/>
    </xf>
    <xf numFmtId="168" fontId="13" fillId="2" borderId="1" xfId="2" applyNumberFormat="1" applyFont="1" applyFill="1" applyBorder="1"/>
    <xf numFmtId="168" fontId="0" fillId="2" borderId="1" xfId="0" applyNumberFormat="1" applyFill="1" applyBorder="1"/>
    <xf numFmtId="168" fontId="16" fillId="2" borderId="1" xfId="2" applyNumberFormat="1" applyFont="1" applyFill="1" applyBorder="1"/>
    <xf numFmtId="44" fontId="13" fillId="2" borderId="11" xfId="2" applyFont="1" applyFill="1" applyBorder="1" applyAlignment="1" applyProtection="1"/>
    <xf numFmtId="0" fontId="0" fillId="6" borderId="72" xfId="0" applyFill="1" applyBorder="1" applyAlignment="1" applyProtection="1"/>
    <xf numFmtId="0" fontId="0" fillId="6" borderId="100" xfId="0" applyFill="1" applyBorder="1" applyProtection="1"/>
    <xf numFmtId="0" fontId="43" fillId="2" borderId="74" xfId="5" applyFont="1" applyFill="1" applyBorder="1" applyAlignment="1" applyProtection="1"/>
    <xf numFmtId="5" fontId="13" fillId="2" borderId="36" xfId="2" applyNumberFormat="1" applyFont="1" applyFill="1" applyBorder="1" applyAlignment="1" applyProtection="1">
      <alignment horizontal="center"/>
      <protection locked="0"/>
    </xf>
    <xf numFmtId="44" fontId="13" fillId="0" borderId="87" xfId="2" applyFont="1" applyFill="1" applyBorder="1"/>
    <xf numFmtId="0" fontId="0" fillId="0" borderId="88" xfId="0" applyFont="1" applyFill="1" applyBorder="1" applyAlignment="1">
      <alignment horizontal="center"/>
    </xf>
    <xf numFmtId="0" fontId="0" fillId="0" borderId="89" xfId="0" applyFont="1" applyFill="1" applyBorder="1"/>
    <xf numFmtId="164" fontId="13" fillId="2" borderId="50" xfId="2" applyNumberFormat="1" applyFont="1" applyFill="1" applyBorder="1" applyProtection="1"/>
    <xf numFmtId="44" fontId="13" fillId="2" borderId="1" xfId="2" applyFont="1" applyFill="1" applyBorder="1" applyAlignment="1" applyProtection="1">
      <alignment horizontal="center"/>
    </xf>
    <xf numFmtId="44" fontId="13" fillId="0" borderId="0" xfId="2" applyFont="1" applyAlignment="1" applyProtection="1">
      <alignment horizontal="center"/>
      <protection locked="0"/>
    </xf>
    <xf numFmtId="0" fontId="0" fillId="0" borderId="0" xfId="0" applyAlignment="1" applyProtection="1">
      <alignment horizontal="center"/>
      <protection locked="0"/>
    </xf>
    <xf numFmtId="9" fontId="13" fillId="2" borderId="1" xfId="4" applyFont="1" applyFill="1" applyBorder="1" applyAlignment="1" applyProtection="1">
      <alignment horizontal="center"/>
    </xf>
    <xf numFmtId="164" fontId="16" fillId="2" borderId="1" xfId="2" applyNumberFormat="1" applyFont="1" applyFill="1" applyBorder="1" applyProtection="1"/>
    <xf numFmtId="0" fontId="0" fillId="2" borderId="39" xfId="0" applyFill="1" applyBorder="1" applyProtection="1"/>
    <xf numFmtId="0" fontId="0" fillId="2" borderId="107" xfId="0" applyFill="1" applyBorder="1" applyProtection="1"/>
    <xf numFmtId="0" fontId="0" fillId="2" borderId="35" xfId="0" applyFill="1" applyBorder="1" applyAlignment="1" applyProtection="1">
      <alignment wrapText="1"/>
    </xf>
    <xf numFmtId="0" fontId="0" fillId="2" borderId="83" xfId="0" applyFill="1" applyBorder="1" applyProtection="1"/>
    <xf numFmtId="0" fontId="0" fillId="2" borderId="10" xfId="0" applyFill="1" applyBorder="1" applyAlignment="1" applyProtection="1">
      <alignment wrapText="1"/>
    </xf>
    <xf numFmtId="0" fontId="0" fillId="2" borderId="94" xfId="0" applyFill="1" applyBorder="1" applyAlignment="1" applyProtection="1">
      <alignment wrapText="1"/>
    </xf>
    <xf numFmtId="0" fontId="0" fillId="11" borderId="1" xfId="0" applyFill="1" applyBorder="1" applyAlignment="1" applyProtection="1"/>
    <xf numFmtId="164" fontId="17" fillId="0" borderId="49" xfId="2" applyNumberFormat="1" applyFont="1" applyFill="1" applyBorder="1" applyAlignment="1" applyProtection="1">
      <alignment horizontal="center"/>
      <protection locked="0"/>
    </xf>
    <xf numFmtId="0" fontId="23" fillId="7" borderId="40" xfId="0" applyFont="1" applyFill="1" applyBorder="1" applyProtection="1"/>
    <xf numFmtId="0" fontId="23" fillId="7" borderId="111" xfId="0" applyFont="1" applyFill="1" applyBorder="1" applyProtection="1"/>
    <xf numFmtId="0" fontId="14" fillId="2" borderId="9" xfId="0" applyFont="1" applyFill="1" applyBorder="1"/>
    <xf numFmtId="44" fontId="0" fillId="0" borderId="10" xfId="2" applyFont="1" applyBorder="1" applyAlignment="1" applyProtection="1">
      <alignment horizontal="center"/>
      <protection locked="0"/>
    </xf>
    <xf numFmtId="0" fontId="14" fillId="2" borderId="4" xfId="0" applyFont="1" applyFill="1" applyBorder="1"/>
    <xf numFmtId="0" fontId="14" fillId="2" borderId="17" xfId="0" applyFont="1" applyFill="1" applyBorder="1"/>
    <xf numFmtId="44" fontId="13" fillId="0" borderId="30" xfId="2" applyFont="1" applyBorder="1" applyAlignment="1" applyProtection="1">
      <alignment horizontal="center"/>
      <protection locked="0"/>
    </xf>
    <xf numFmtId="0" fontId="14" fillId="2" borderId="30" xfId="0" applyFont="1" applyFill="1" applyBorder="1" applyProtection="1">
      <protection locked="0"/>
    </xf>
    <xf numFmtId="0" fontId="0" fillId="2" borderId="99" xfId="0" applyFill="1" applyBorder="1" applyProtection="1"/>
    <xf numFmtId="0" fontId="0" fillId="2" borderId="77" xfId="0" applyFill="1" applyBorder="1" applyProtection="1"/>
    <xf numFmtId="0" fontId="0" fillId="2" borderId="85" xfId="0" applyFill="1" applyBorder="1" applyProtection="1"/>
    <xf numFmtId="49" fontId="0" fillId="2" borderId="60" xfId="2" applyNumberFormat="1" applyFont="1" applyFill="1" applyBorder="1" applyAlignment="1" applyProtection="1">
      <alignment horizontal="center"/>
    </xf>
    <xf numFmtId="49" fontId="13" fillId="2" borderId="0" xfId="1" applyNumberFormat="1" applyFont="1" applyFill="1" applyBorder="1" applyAlignment="1" applyProtection="1">
      <alignment horizontal="center"/>
    </xf>
    <xf numFmtId="0" fontId="0" fillId="0" borderId="3" xfId="1" applyNumberFormat="1" applyFont="1" applyBorder="1" applyAlignment="1" applyProtection="1">
      <alignment horizontal="center"/>
      <protection locked="0"/>
    </xf>
    <xf numFmtId="44" fontId="0" fillId="2" borderId="3" xfId="2" applyFont="1" applyFill="1" applyBorder="1" applyAlignment="1" applyProtection="1">
      <alignment horizontal="center"/>
      <protection locked="0"/>
    </xf>
    <xf numFmtId="44" fontId="13" fillId="0" borderId="38" xfId="2" applyFont="1" applyBorder="1" applyAlignment="1" applyProtection="1">
      <alignment horizontal="center"/>
      <protection locked="0"/>
    </xf>
    <xf numFmtId="0" fontId="51" fillId="0" borderId="0" xfId="5" applyFont="1" applyFill="1" applyAlignment="1" applyProtection="1"/>
    <xf numFmtId="166" fontId="0" fillId="0" borderId="0" xfId="0" applyNumberFormat="1" applyFill="1" applyAlignment="1" applyProtection="1">
      <alignment horizontal="center"/>
      <protection locked="0"/>
    </xf>
    <xf numFmtId="49" fontId="0" fillId="0" borderId="0" xfId="0" applyNumberFormat="1" applyAlignment="1" applyProtection="1">
      <alignment horizontal="center"/>
      <protection locked="0"/>
    </xf>
    <xf numFmtId="10" fontId="0" fillId="0" borderId="3" xfId="4" applyNumberFormat="1" applyFont="1" applyBorder="1" applyProtection="1">
      <protection locked="0"/>
    </xf>
    <xf numFmtId="40" fontId="0" fillId="2" borderId="3" xfId="0" applyNumberFormat="1" applyFill="1" applyBorder="1" applyProtection="1">
      <protection locked="0"/>
    </xf>
    <xf numFmtId="0" fontId="42" fillId="2" borderId="31" xfId="5" applyFont="1" applyFill="1" applyBorder="1" applyAlignment="1" applyProtection="1"/>
    <xf numFmtId="0" fontId="0" fillId="0" borderId="116" xfId="0" applyBorder="1" applyProtection="1">
      <protection locked="0"/>
    </xf>
    <xf numFmtId="0" fontId="0" fillId="2" borderId="118" xfId="0" applyFill="1" applyBorder="1"/>
    <xf numFmtId="0" fontId="0" fillId="0" borderId="119" xfId="0" applyBorder="1" applyProtection="1">
      <protection locked="0"/>
    </xf>
    <xf numFmtId="44" fontId="13" fillId="2" borderId="117" xfId="2" applyFont="1" applyFill="1" applyBorder="1" applyAlignment="1">
      <alignment horizontal="center"/>
    </xf>
    <xf numFmtId="14" fontId="13" fillId="0" borderId="3" xfId="2" applyNumberFormat="1" applyFont="1" applyBorder="1" applyAlignment="1" applyProtection="1">
      <alignment horizontal="center"/>
      <protection locked="0"/>
    </xf>
    <xf numFmtId="1" fontId="0" fillId="2" borderId="3" xfId="0" applyNumberFormat="1" applyFill="1" applyBorder="1" applyAlignment="1" applyProtection="1">
      <alignment horizontal="center"/>
    </xf>
    <xf numFmtId="1" fontId="13" fillId="0" borderId="3" xfId="2" applyNumberFormat="1" applyFont="1" applyBorder="1" applyProtection="1">
      <protection locked="0"/>
    </xf>
    <xf numFmtId="1" fontId="13" fillId="2" borderId="0" xfId="2" applyNumberFormat="1" applyFont="1" applyFill="1" applyBorder="1" applyProtection="1"/>
    <xf numFmtId="1" fontId="13" fillId="3" borderId="24" xfId="2" applyNumberFormat="1" applyFont="1" applyFill="1" applyBorder="1" applyProtection="1"/>
    <xf numFmtId="1" fontId="13" fillId="2" borderId="46" xfId="2" applyNumberFormat="1" applyFont="1" applyFill="1" applyBorder="1"/>
    <xf numFmtId="1" fontId="14" fillId="0" borderId="0" xfId="0" applyNumberFormat="1" applyFont="1" applyFill="1" applyBorder="1" applyAlignment="1">
      <alignment horizontal="left"/>
    </xf>
    <xf numFmtId="1" fontId="0" fillId="0" borderId="0" xfId="0" applyNumberFormat="1" applyFill="1" applyBorder="1" applyProtection="1">
      <protection locked="0"/>
    </xf>
    <xf numFmtId="1" fontId="14" fillId="2" borderId="83" xfId="0" applyNumberFormat="1" applyFont="1" applyFill="1" applyBorder="1" applyAlignment="1"/>
    <xf numFmtId="1" fontId="0" fillId="0" borderId="3" xfId="0" applyNumberFormat="1" applyBorder="1" applyProtection="1">
      <protection locked="0"/>
    </xf>
    <xf numFmtId="1" fontId="13" fillId="2" borderId="15" xfId="2" applyNumberFormat="1" applyFont="1" applyFill="1" applyBorder="1"/>
    <xf numFmtId="1" fontId="13" fillId="3" borderId="0" xfId="2" applyNumberFormat="1" applyFont="1" applyFill="1" applyBorder="1"/>
    <xf numFmtId="1" fontId="14" fillId="0" borderId="0" xfId="0" applyNumberFormat="1" applyFont="1" applyFill="1" applyBorder="1" applyAlignment="1"/>
    <xf numFmtId="1" fontId="14" fillId="2" borderId="10" xfId="0" applyNumberFormat="1" applyFont="1" applyFill="1" applyBorder="1" applyAlignment="1"/>
    <xf numFmtId="1" fontId="0" fillId="0" borderId="0" xfId="0" applyNumberFormat="1" applyFill="1" applyBorder="1" applyAlignment="1"/>
    <xf numFmtId="1" fontId="0" fillId="2" borderId="88" xfId="0" applyNumberFormat="1" applyFill="1" applyBorder="1" applyProtection="1"/>
    <xf numFmtId="1" fontId="0" fillId="2" borderId="0" xfId="0" applyNumberFormat="1" applyFill="1" applyBorder="1" applyProtection="1"/>
    <xf numFmtId="1" fontId="0" fillId="2" borderId="0" xfId="0" applyNumberFormat="1" applyFill="1" applyBorder="1" applyProtection="1">
      <protection locked="0"/>
    </xf>
    <xf numFmtId="1" fontId="0" fillId="2" borderId="77" xfId="0" applyNumberFormat="1" applyFill="1" applyBorder="1" applyProtection="1">
      <protection locked="0"/>
    </xf>
    <xf numFmtId="1" fontId="13" fillId="0" borderId="1" xfId="2" applyNumberFormat="1" applyFont="1" applyBorder="1" applyProtection="1">
      <protection locked="0"/>
    </xf>
    <xf numFmtId="1" fontId="13" fillId="0" borderId="0" xfId="2" applyNumberFormat="1" applyFont="1" applyFill="1" applyBorder="1" applyAlignment="1" applyProtection="1"/>
    <xf numFmtId="1" fontId="14" fillId="2" borderId="35" xfId="0" applyNumberFormat="1" applyFont="1" applyFill="1" applyBorder="1" applyAlignment="1"/>
    <xf numFmtId="1" fontId="0" fillId="0" borderId="0" xfId="0" applyNumberFormat="1" applyFont="1" applyFill="1" applyBorder="1" applyAlignment="1"/>
    <xf numFmtId="1" fontId="13" fillId="0" borderId="0" xfId="2" applyNumberFormat="1" applyFont="1" applyBorder="1"/>
    <xf numFmtId="1" fontId="13" fillId="0" borderId="87" xfId="2" applyNumberFormat="1" applyFont="1" applyFill="1" applyBorder="1"/>
    <xf numFmtId="1" fontId="13" fillId="0" borderId="0" xfId="2" applyNumberFormat="1" applyFont="1"/>
    <xf numFmtId="1" fontId="0" fillId="0" borderId="0" xfId="0" applyNumberFormat="1" applyBorder="1" applyAlignment="1"/>
    <xf numFmtId="1" fontId="13" fillId="0" borderId="0" xfId="2" applyNumberFormat="1" applyFont="1" applyProtection="1">
      <protection locked="0"/>
    </xf>
    <xf numFmtId="1" fontId="0" fillId="0" borderId="11" xfId="0" applyNumberFormat="1" applyFill="1" applyBorder="1" applyAlignment="1" applyProtection="1">
      <alignment horizontal="center"/>
      <protection locked="0"/>
    </xf>
    <xf numFmtId="1" fontId="0" fillId="0" borderId="115" xfId="0" applyNumberFormat="1" applyFill="1" applyBorder="1" applyAlignment="1" applyProtection="1">
      <alignment horizontal="center"/>
      <protection locked="0"/>
    </xf>
    <xf numFmtId="1" fontId="0" fillId="0" borderId="30" xfId="0" applyNumberFormat="1" applyBorder="1" applyProtection="1">
      <protection locked="0"/>
    </xf>
    <xf numFmtId="1" fontId="0" fillId="3" borderId="0" xfId="0" applyNumberFormat="1" applyFill="1" applyBorder="1" applyProtection="1"/>
    <xf numFmtId="1" fontId="0" fillId="2" borderId="107" xfId="0" applyNumberFormat="1" applyFill="1" applyBorder="1" applyProtection="1"/>
    <xf numFmtId="1" fontId="0" fillId="2" borderId="46" xfId="0" applyNumberFormat="1" applyFill="1" applyBorder="1"/>
    <xf numFmtId="1" fontId="13" fillId="0" borderId="0" xfId="1" applyNumberFormat="1" applyFont="1" applyFill="1" applyBorder="1" applyProtection="1">
      <protection locked="0"/>
    </xf>
    <xf numFmtId="1" fontId="14" fillId="0" borderId="83" xfId="0" applyNumberFormat="1" applyFont="1" applyBorder="1" applyAlignment="1"/>
    <xf numFmtId="1" fontId="13" fillId="0" borderId="3" xfId="1" applyNumberFormat="1" applyFont="1" applyBorder="1" applyProtection="1">
      <protection locked="0"/>
    </xf>
    <xf numFmtId="1" fontId="0" fillId="3" borderId="0" xfId="0" applyNumberFormat="1" applyFill="1" applyBorder="1"/>
    <xf numFmtId="1" fontId="14" fillId="2" borderId="10" xfId="0" applyNumberFormat="1" applyFont="1" applyFill="1" applyBorder="1" applyAlignment="1" applyProtection="1">
      <protection locked="0"/>
    </xf>
    <xf numFmtId="1" fontId="0" fillId="0" borderId="41" xfId="0" applyNumberFormat="1" applyFill="1" applyBorder="1" applyAlignment="1"/>
    <xf numFmtId="1" fontId="13" fillId="2" borderId="89" xfId="1" applyNumberFormat="1" applyFont="1" applyFill="1" applyBorder="1" applyProtection="1"/>
    <xf numFmtId="1" fontId="13" fillId="2" borderId="99" xfId="1" applyNumberFormat="1" applyFont="1" applyFill="1" applyBorder="1" applyProtection="1"/>
    <xf numFmtId="1" fontId="13" fillId="2" borderId="99" xfId="1" applyNumberFormat="1" applyFont="1" applyFill="1" applyBorder="1" applyProtection="1">
      <protection locked="0"/>
    </xf>
    <xf numFmtId="1" fontId="13" fillId="2" borderId="85" xfId="1" applyNumberFormat="1" applyFont="1" applyFill="1" applyBorder="1" applyProtection="1">
      <protection locked="0"/>
    </xf>
    <xf numFmtId="1" fontId="0" fillId="0" borderId="41" xfId="0" applyNumberFormat="1" applyFont="1" applyFill="1" applyBorder="1" applyAlignment="1"/>
    <xf numFmtId="1" fontId="0" fillId="0" borderId="0" xfId="0" applyNumberFormat="1" applyBorder="1"/>
    <xf numFmtId="1" fontId="0" fillId="0" borderId="89" xfId="0" applyNumberFormat="1" applyFont="1" applyFill="1" applyBorder="1"/>
    <xf numFmtId="1" fontId="0" fillId="0" borderId="0" xfId="0" applyNumberFormat="1" applyProtection="1">
      <protection locked="0"/>
    </xf>
    <xf numFmtId="169" fontId="13" fillId="0" borderId="10" xfId="2" applyNumberFormat="1" applyFont="1" applyBorder="1" applyAlignment="1" applyProtection="1">
      <alignment horizontal="center"/>
      <protection locked="0"/>
    </xf>
    <xf numFmtId="169" fontId="0" fillId="2" borderId="3" xfId="0" applyNumberFormat="1" applyFill="1" applyBorder="1" applyAlignment="1" applyProtection="1">
      <alignment horizontal="center"/>
    </xf>
    <xf numFmtId="169" fontId="0" fillId="2" borderId="32" xfId="0" applyNumberFormat="1" applyFill="1" applyBorder="1" applyAlignment="1" applyProtection="1">
      <alignment horizontal="center"/>
    </xf>
    <xf numFmtId="169" fontId="46" fillId="2" borderId="47" xfId="2" applyNumberFormat="1" applyFont="1" applyFill="1" applyBorder="1"/>
    <xf numFmtId="49" fontId="0" fillId="2" borderId="48" xfId="0" applyNumberFormat="1" applyFill="1" applyBorder="1" applyProtection="1"/>
    <xf numFmtId="0" fontId="29" fillId="0" borderId="17" xfId="5" applyFont="1" applyFill="1" applyBorder="1" applyAlignment="1" applyProtection="1">
      <protection locked="0"/>
    </xf>
    <xf numFmtId="0" fontId="3" fillId="0" borderId="116" xfId="5" applyFont="1" applyFill="1" applyBorder="1" applyAlignment="1" applyProtection="1">
      <protection locked="0"/>
    </xf>
    <xf numFmtId="0" fontId="3" fillId="0" borderId="119" xfId="5" applyFont="1" applyFill="1" applyBorder="1" applyAlignment="1" applyProtection="1">
      <protection locked="0"/>
    </xf>
    <xf numFmtId="0" fontId="3" fillId="0" borderId="120" xfId="5" applyFont="1" applyFill="1" applyBorder="1" applyAlignment="1" applyProtection="1">
      <protection locked="0"/>
    </xf>
    <xf numFmtId="0" fontId="27" fillId="0" borderId="3" xfId="0" applyFont="1" applyBorder="1" applyAlignment="1">
      <alignment horizontal="left" vertical="top" wrapText="1"/>
    </xf>
    <xf numFmtId="0" fontId="24" fillId="0" borderId="3" xfId="0" applyFont="1" applyBorder="1" applyAlignment="1">
      <alignment horizontal="left" vertical="top" wrapText="1"/>
    </xf>
    <xf numFmtId="0" fontId="0" fillId="0" borderId="0" xfId="0" applyAlignment="1">
      <alignment horizontal="left" vertical="top"/>
    </xf>
    <xf numFmtId="0" fontId="52" fillId="0" borderId="3" xfId="0" applyFont="1" applyBorder="1" applyAlignment="1">
      <alignment vertical="top" wrapText="1"/>
    </xf>
    <xf numFmtId="0" fontId="26" fillId="0" borderId="3" xfId="0" applyFont="1" applyBorder="1" applyAlignment="1">
      <alignment horizontal="left" vertical="top" wrapText="1"/>
    </xf>
    <xf numFmtId="0" fontId="25" fillId="0" borderId="3" xfId="0" applyFont="1" applyBorder="1" applyAlignment="1">
      <alignment horizontal="left" vertical="top" wrapText="1"/>
    </xf>
    <xf numFmtId="1" fontId="24" fillId="0" borderId="3" xfId="0" applyNumberFormat="1" applyFont="1" applyBorder="1" applyAlignment="1">
      <alignment horizontal="left" vertical="top" wrapText="1"/>
    </xf>
    <xf numFmtId="1" fontId="0" fillId="0" borderId="0" xfId="0" applyNumberFormat="1" applyAlignment="1">
      <alignment vertical="top"/>
    </xf>
    <xf numFmtId="0" fontId="24" fillId="0" borderId="3" xfId="0" applyFont="1" applyBorder="1" applyAlignment="1">
      <alignment horizontal="justify" vertical="top" wrapText="1"/>
    </xf>
    <xf numFmtId="0" fontId="0" fillId="0" borderId="0" xfId="0" applyAlignment="1">
      <alignment vertical="top" wrapText="1"/>
    </xf>
    <xf numFmtId="0" fontId="26" fillId="0" borderId="3" xfId="0" applyFont="1" applyBorder="1" applyAlignment="1">
      <alignment horizontal="center" vertical="top" wrapText="1"/>
    </xf>
    <xf numFmtId="0" fontId="24" fillId="0" borderId="3" xfId="0" applyFont="1" applyBorder="1" applyAlignment="1">
      <alignment vertical="top" wrapText="1"/>
    </xf>
    <xf numFmtId="1" fontId="25" fillId="0" borderId="3" xfId="0" applyNumberFormat="1" applyFont="1" applyBorder="1" applyAlignment="1">
      <alignment horizontal="left" vertical="top" wrapText="1"/>
    </xf>
    <xf numFmtId="1" fontId="52" fillId="0" borderId="3" xfId="0" applyNumberFormat="1" applyFont="1" applyBorder="1" applyAlignment="1">
      <alignment vertical="top" wrapText="1"/>
    </xf>
    <xf numFmtId="0" fontId="14" fillId="0" borderId="0" xfId="0" applyFont="1" applyFill="1" applyBorder="1" applyProtection="1"/>
    <xf numFmtId="164" fontId="17" fillId="0" borderId="0" xfId="2" applyNumberFormat="1" applyFont="1" applyFill="1" applyBorder="1" applyAlignment="1" applyProtection="1">
      <alignment horizontal="center"/>
    </xf>
    <xf numFmtId="49" fontId="46" fillId="0" borderId="0" xfId="0" applyNumberFormat="1" applyFont="1" applyFill="1" applyBorder="1" applyAlignment="1" applyProtection="1"/>
    <xf numFmtId="0" fontId="20" fillId="0" borderId="0" xfId="0" applyFont="1" applyFill="1" applyBorder="1" applyAlignment="1" applyProtection="1"/>
    <xf numFmtId="1" fontId="13" fillId="0" borderId="0" xfId="2" applyNumberFormat="1" applyFont="1" applyFill="1" applyProtection="1"/>
    <xf numFmtId="0" fontId="0" fillId="0" borderId="0" xfId="0" applyFill="1" applyAlignment="1" applyProtection="1">
      <alignment horizontal="center"/>
    </xf>
    <xf numFmtId="0" fontId="14" fillId="0" borderId="48" xfId="0" applyFont="1" applyFill="1" applyBorder="1"/>
    <xf numFmtId="0" fontId="14" fillId="0" borderId="84" xfId="0" applyFont="1" applyFill="1" applyBorder="1"/>
    <xf numFmtId="164" fontId="17" fillId="0" borderId="77" xfId="2" applyNumberFormat="1" applyFont="1" applyFill="1" applyBorder="1" applyAlignment="1" applyProtection="1">
      <alignment horizontal="center"/>
      <protection locked="0"/>
    </xf>
    <xf numFmtId="0" fontId="14" fillId="9" borderId="84" xfId="0" applyFont="1" applyFill="1" applyBorder="1" applyAlignment="1"/>
    <xf numFmtId="44" fontId="17" fillId="9" borderId="77" xfId="2" applyFont="1" applyFill="1" applyBorder="1" applyAlignment="1">
      <alignment horizontal="center"/>
    </xf>
    <xf numFmtId="0" fontId="19" fillId="9" borderId="77" xfId="0" applyFont="1" applyFill="1" applyBorder="1"/>
    <xf numFmtId="0" fontId="0" fillId="9" borderId="85" xfId="0" applyFill="1" applyBorder="1"/>
    <xf numFmtId="44" fontId="13" fillId="0" borderId="0" xfId="2" applyFont="1" applyFill="1" applyBorder="1" applyAlignment="1" applyProtection="1">
      <alignment horizontal="center"/>
    </xf>
    <xf numFmtId="0" fontId="14" fillId="0" borderId="0" xfId="0" applyFont="1" applyFill="1" applyBorder="1" applyAlignment="1" applyProtection="1"/>
    <xf numFmtId="0" fontId="19" fillId="0" borderId="0" xfId="0" applyFont="1" applyFill="1" applyBorder="1" applyProtection="1"/>
    <xf numFmtId="44" fontId="13" fillId="0" borderId="31" xfId="2" applyFont="1" applyBorder="1" applyAlignment="1" applyProtection="1">
      <alignment horizontal="center"/>
      <protection locked="0"/>
    </xf>
    <xf numFmtId="44" fontId="13" fillId="0" borderId="2" xfId="2" applyFont="1" applyBorder="1" applyProtection="1">
      <protection locked="0"/>
    </xf>
    <xf numFmtId="0" fontId="0" fillId="0" borderId="0" xfId="0" applyAlignment="1">
      <alignment vertical="top"/>
    </xf>
    <xf numFmtId="0" fontId="14" fillId="2" borderId="14" xfId="0" applyFont="1" applyFill="1" applyBorder="1" applyAlignment="1"/>
    <xf numFmtId="0" fontId="0" fillId="0" borderId="112" xfId="0" applyBorder="1" applyAlignment="1"/>
    <xf numFmtId="0" fontId="46" fillId="2" borderId="45" xfId="0" applyFont="1" applyFill="1" applyBorder="1" applyAlignment="1"/>
    <xf numFmtId="0" fontId="46" fillId="0" borderId="47" xfId="0" applyFont="1" applyBorder="1" applyAlignment="1"/>
    <xf numFmtId="0" fontId="2" fillId="10" borderId="69" xfId="0" applyFont="1" applyFill="1" applyBorder="1" applyAlignment="1" applyProtection="1">
      <alignment horizontal="center"/>
      <protection locked="0"/>
    </xf>
    <xf numFmtId="0" fontId="0" fillId="10" borderId="70" xfId="0" applyFill="1" applyBorder="1" applyAlignment="1">
      <alignment horizontal="center"/>
    </xf>
    <xf numFmtId="0" fontId="0" fillId="0" borderId="70" xfId="0" applyBorder="1" applyAlignment="1">
      <alignment horizontal="center"/>
    </xf>
    <xf numFmtId="0" fontId="0" fillId="0" borderId="70" xfId="0" applyBorder="1" applyAlignment="1"/>
    <xf numFmtId="0" fontId="0" fillId="0" borderId="71" xfId="0" applyBorder="1" applyAlignment="1"/>
    <xf numFmtId="0" fontId="0" fillId="0" borderId="114" xfId="0" applyBorder="1" applyAlignment="1" applyProtection="1">
      <protection locked="0"/>
    </xf>
    <xf numFmtId="0" fontId="0" fillId="0" borderId="88" xfId="0" applyBorder="1" applyAlignment="1" applyProtection="1">
      <protection locked="0"/>
    </xf>
    <xf numFmtId="0" fontId="0" fillId="0" borderId="89" xfId="0" applyBorder="1" applyAlignment="1" applyProtection="1">
      <protection locked="0"/>
    </xf>
    <xf numFmtId="44" fontId="37" fillId="0" borderId="108" xfId="2" applyFont="1" applyBorder="1" applyAlignment="1" applyProtection="1"/>
    <xf numFmtId="0" fontId="13" fillId="0" borderId="98" xfId="0" applyFont="1" applyBorder="1" applyAlignment="1" applyProtection="1"/>
    <xf numFmtId="0" fontId="0" fillId="0" borderId="91" xfId="0" applyBorder="1" applyAlignment="1"/>
    <xf numFmtId="0" fontId="19" fillId="6" borderId="48" xfId="0" applyFont="1" applyFill="1" applyBorder="1" applyAlignment="1" applyProtection="1"/>
    <xf numFmtId="0" fontId="19" fillId="0" borderId="49" xfId="0" applyFont="1" applyBorder="1" applyAlignment="1" applyProtection="1"/>
    <xf numFmtId="0" fontId="19" fillId="0" borderId="50" xfId="0" applyFont="1" applyBorder="1" applyAlignment="1" applyProtection="1"/>
    <xf numFmtId="167" fontId="13" fillId="0" borderId="84" xfId="2" applyNumberFormat="1" applyFont="1" applyFill="1" applyBorder="1" applyAlignment="1">
      <alignment horizontal="center" vertical="center"/>
    </xf>
    <xf numFmtId="167" fontId="0" fillId="0" borderId="77" xfId="0" applyNumberFormat="1" applyBorder="1" applyAlignment="1">
      <alignment horizontal="center" vertical="center"/>
    </xf>
    <xf numFmtId="167" fontId="0" fillId="0" borderId="85" xfId="0" applyNumberFormat="1" applyBorder="1" applyAlignment="1">
      <alignment horizontal="center" vertical="center"/>
    </xf>
    <xf numFmtId="0" fontId="14" fillId="2" borderId="113" xfId="0" applyFont="1" applyFill="1" applyBorder="1" applyAlignment="1"/>
    <xf numFmtId="0" fontId="14" fillId="2" borderId="10" xfId="0" applyFont="1" applyFill="1" applyBorder="1" applyAlignment="1"/>
    <xf numFmtId="0" fontId="14" fillId="2" borderId="31" xfId="0" applyFont="1" applyFill="1" applyBorder="1" applyAlignment="1" applyProtection="1"/>
    <xf numFmtId="44" fontId="13" fillId="6" borderId="102" xfId="2" applyFont="1" applyFill="1" applyBorder="1" applyAlignment="1" applyProtection="1"/>
    <xf numFmtId="44" fontId="13" fillId="6" borderId="77" xfId="2" applyFont="1" applyFill="1" applyBorder="1" applyAlignment="1" applyProtection="1"/>
    <xf numFmtId="44" fontId="13" fillId="6" borderId="85" xfId="2" applyFont="1" applyFill="1" applyBorder="1" applyAlignment="1" applyProtection="1"/>
    <xf numFmtId="44" fontId="13" fillId="0" borderId="0" xfId="2" applyFont="1" applyFill="1" applyBorder="1" applyAlignment="1"/>
    <xf numFmtId="0" fontId="0" fillId="0" borderId="0" xfId="0" applyFill="1" applyBorder="1" applyAlignment="1"/>
    <xf numFmtId="44" fontId="13" fillId="2" borderId="51" xfId="2" applyFont="1" applyFill="1" applyBorder="1" applyAlignment="1"/>
    <xf numFmtId="0" fontId="0" fillId="2" borderId="33" xfId="0" applyFill="1" applyBorder="1" applyAlignment="1"/>
    <xf numFmtId="0" fontId="0" fillId="2" borderId="52" xfId="0" applyFill="1" applyBorder="1" applyAlignment="1"/>
    <xf numFmtId="0" fontId="20" fillId="7" borderId="40" xfId="0" applyFont="1" applyFill="1" applyBorder="1" applyAlignment="1" applyProtection="1">
      <alignment horizontal="center" wrapText="1"/>
    </xf>
    <xf numFmtId="0" fontId="20" fillId="7" borderId="81" xfId="0" applyFont="1" applyFill="1" applyBorder="1" applyAlignment="1" applyProtection="1">
      <alignment horizontal="center" wrapText="1"/>
    </xf>
    <xf numFmtId="44" fontId="45" fillId="7" borderId="40" xfId="2" applyFont="1" applyFill="1" applyBorder="1" applyAlignment="1" applyProtection="1">
      <alignment horizontal="center" wrapText="1"/>
    </xf>
    <xf numFmtId="0" fontId="45" fillId="7" borderId="81" xfId="0" applyFont="1" applyFill="1" applyBorder="1" applyAlignment="1" applyProtection="1">
      <alignment horizontal="center" wrapText="1"/>
    </xf>
    <xf numFmtId="44" fontId="13" fillId="2" borderId="45" xfId="2" applyFont="1" applyFill="1" applyBorder="1" applyAlignment="1"/>
    <xf numFmtId="0" fontId="0" fillId="2" borderId="46" xfId="0" applyFill="1" applyBorder="1" applyAlignment="1"/>
    <xf numFmtId="0" fontId="0" fillId="2" borderId="47" xfId="0" applyFill="1" applyBorder="1" applyAlignment="1"/>
    <xf numFmtId="0" fontId="0" fillId="6" borderId="73" xfId="0" applyFill="1" applyBorder="1" applyAlignment="1" applyProtection="1"/>
    <xf numFmtId="0" fontId="0" fillId="6" borderId="74" xfId="0" applyFill="1" applyBorder="1" applyAlignment="1" applyProtection="1"/>
    <xf numFmtId="44" fontId="37" fillId="0" borderId="110" xfId="2" applyFont="1" applyBorder="1" applyAlignment="1" applyProtection="1">
      <alignment vertical="center"/>
    </xf>
    <xf numFmtId="0" fontId="0" fillId="0" borderId="46" xfId="0" applyBorder="1" applyAlignment="1" applyProtection="1">
      <alignment vertical="center"/>
    </xf>
    <xf numFmtId="0" fontId="0" fillId="0" borderId="76" xfId="0" applyBorder="1" applyAlignment="1"/>
    <xf numFmtId="0" fontId="0" fillId="0" borderId="98" xfId="0" applyBorder="1" applyAlignment="1" applyProtection="1"/>
    <xf numFmtId="0" fontId="0" fillId="0" borderId="109" xfId="0" applyBorder="1" applyAlignment="1"/>
    <xf numFmtId="0" fontId="37" fillId="0" borderId="31" xfId="0" applyFont="1" applyBorder="1" applyAlignment="1" applyProtection="1"/>
    <xf numFmtId="0" fontId="0" fillId="0" borderId="91" xfId="0" applyBorder="1" applyAlignment="1" applyProtection="1"/>
    <xf numFmtId="49" fontId="46" fillId="0" borderId="0" xfId="0" applyNumberFormat="1" applyFont="1" applyFill="1" applyBorder="1" applyAlignment="1"/>
    <xf numFmtId="0" fontId="0" fillId="0" borderId="99" xfId="0" applyFill="1" applyBorder="1" applyAlignment="1"/>
    <xf numFmtId="0" fontId="19" fillId="8" borderId="57" xfId="0" applyFont="1" applyFill="1" applyBorder="1" applyAlignment="1"/>
    <xf numFmtId="0" fontId="0" fillId="8" borderId="29" xfId="0" applyFill="1" applyBorder="1" applyAlignment="1"/>
    <xf numFmtId="49" fontId="20" fillId="9" borderId="48" xfId="0" applyNumberFormat="1" applyFont="1" applyFill="1" applyBorder="1" applyAlignment="1"/>
    <xf numFmtId="0" fontId="20" fillId="9" borderId="49" xfId="0" applyFont="1" applyFill="1" applyBorder="1" applyAlignment="1"/>
    <xf numFmtId="0" fontId="0" fillId="0" borderId="50" xfId="0" applyBorder="1" applyAlignment="1"/>
    <xf numFmtId="44" fontId="13" fillId="6" borderId="69" xfId="2" applyFont="1" applyFill="1" applyBorder="1" applyAlignment="1" applyProtection="1"/>
    <xf numFmtId="44" fontId="13" fillId="6" borderId="70" xfId="2" applyFont="1" applyFill="1" applyBorder="1" applyAlignment="1" applyProtection="1"/>
    <xf numFmtId="44" fontId="13" fillId="6" borderId="71" xfId="2" applyFont="1" applyFill="1" applyBorder="1" applyAlignment="1" applyProtection="1"/>
    <xf numFmtId="0" fontId="0" fillId="2" borderId="33" xfId="0" applyFont="1" applyFill="1" applyBorder="1" applyAlignment="1"/>
    <xf numFmtId="0" fontId="0" fillId="2" borderId="52" xfId="0" applyFont="1" applyFill="1" applyBorder="1" applyAlignment="1"/>
    <xf numFmtId="0" fontId="0" fillId="2" borderId="42" xfId="0" applyFill="1" applyBorder="1" applyAlignment="1"/>
    <xf numFmtId="0" fontId="0" fillId="2" borderId="43" xfId="0" applyFill="1" applyBorder="1" applyAlignment="1"/>
    <xf numFmtId="0" fontId="0" fillId="2" borderId="44" xfId="0" applyFill="1" applyBorder="1" applyAlignment="1"/>
    <xf numFmtId="0" fontId="14" fillId="0" borderId="0" xfId="0" applyFont="1" applyBorder="1" applyAlignment="1"/>
    <xf numFmtId="44" fontId="37" fillId="0" borderId="48" xfId="2" applyFont="1" applyBorder="1" applyAlignment="1" applyProtection="1">
      <alignment vertical="center"/>
    </xf>
    <xf numFmtId="0" fontId="0" fillId="0" borderId="49" xfId="0" applyBorder="1" applyAlignment="1" applyProtection="1">
      <alignment vertical="center"/>
    </xf>
    <xf numFmtId="0" fontId="0" fillId="0" borderId="92" xfId="0" applyBorder="1" applyAlignment="1" applyProtection="1">
      <alignment vertical="center"/>
    </xf>
    <xf numFmtId="0" fontId="53" fillId="0" borderId="31" xfId="0" applyFont="1" applyBorder="1" applyAlignment="1" applyProtection="1"/>
    <xf numFmtId="0" fontId="54" fillId="0" borderId="98" xfId="0" applyFont="1" applyBorder="1" applyAlignment="1" applyProtection="1"/>
    <xf numFmtId="0" fontId="54" fillId="0" borderId="91" xfId="0" applyFont="1" applyBorder="1" applyAlignment="1" applyProtection="1"/>
    <xf numFmtId="44" fontId="37" fillId="0" borderId="97" xfId="2" applyFont="1" applyBorder="1" applyAlignment="1" applyProtection="1"/>
    <xf numFmtId="0" fontId="13" fillId="0" borderId="13" xfId="0" applyFont="1" applyBorder="1" applyAlignment="1" applyProtection="1"/>
    <xf numFmtId="44" fontId="37" fillId="0" borderId="84" xfId="2" applyFont="1" applyBorder="1" applyAlignment="1" applyProtection="1"/>
    <xf numFmtId="0" fontId="0" fillId="0" borderId="77" xfId="0" applyBorder="1" applyAlignment="1" applyProtection="1"/>
    <xf numFmtId="44" fontId="37" fillId="0" borderId="48" xfId="2" applyFont="1" applyBorder="1" applyAlignment="1" applyProtection="1"/>
    <xf numFmtId="0" fontId="0" fillId="0" borderId="49" xfId="0" applyBorder="1" applyAlignment="1" applyProtection="1"/>
    <xf numFmtId="0" fontId="19" fillId="0" borderId="0" xfId="0" applyFont="1" applyFill="1" applyBorder="1" applyAlignment="1" applyProtection="1"/>
    <xf numFmtId="0" fontId="0" fillId="0" borderId="0" xfId="0" applyFill="1" applyBorder="1" applyAlignment="1" applyProtection="1"/>
    <xf numFmtId="0" fontId="0" fillId="0" borderId="48" xfId="0" applyFill="1" applyBorder="1" applyAlignment="1" applyProtection="1">
      <protection locked="0"/>
    </xf>
    <xf numFmtId="0" fontId="0" fillId="0" borderId="49" xfId="0" applyFill="1" applyBorder="1" applyAlignment="1" applyProtection="1">
      <protection locked="0"/>
    </xf>
    <xf numFmtId="0" fontId="0" fillId="0" borderId="50" xfId="0" applyFill="1" applyBorder="1" applyAlignment="1" applyProtection="1">
      <protection locked="0"/>
    </xf>
    <xf numFmtId="44" fontId="13" fillId="6" borderId="48" xfId="2" applyFont="1" applyFill="1" applyBorder="1" applyAlignment="1" applyProtection="1"/>
    <xf numFmtId="44" fontId="13" fillId="6" borderId="49" xfId="2" applyFont="1" applyFill="1" applyBorder="1" applyAlignment="1" applyProtection="1"/>
    <xf numFmtId="44" fontId="13" fillId="6" borderId="50" xfId="2" applyFont="1" applyFill="1" applyBorder="1" applyAlignment="1" applyProtection="1"/>
    <xf numFmtId="0" fontId="0" fillId="0" borderId="72" xfId="0" applyFill="1" applyBorder="1" applyAlignment="1" applyProtection="1">
      <protection locked="0"/>
    </xf>
    <xf numFmtId="0" fontId="0" fillId="0" borderId="73" xfId="0" applyFill="1" applyBorder="1" applyAlignment="1" applyProtection="1">
      <protection locked="0"/>
    </xf>
    <xf numFmtId="0" fontId="0" fillId="0" borderId="74" xfId="0" applyFill="1" applyBorder="1" applyAlignment="1" applyProtection="1">
      <protection locked="0"/>
    </xf>
    <xf numFmtId="0" fontId="14" fillId="2" borderId="60" xfId="0" applyFont="1" applyFill="1" applyBorder="1" applyAlignment="1"/>
    <xf numFmtId="0" fontId="14" fillId="2" borderId="3" xfId="0" applyFont="1" applyFill="1" applyBorder="1" applyAlignment="1"/>
    <xf numFmtId="0" fontId="14" fillId="2" borderId="3" xfId="0" applyFont="1" applyFill="1" applyBorder="1" applyAlignment="1" applyProtection="1"/>
    <xf numFmtId="0" fontId="0" fillId="0" borderId="105" xfId="0" applyBorder="1" applyAlignment="1" applyProtection="1">
      <alignment horizontal="center"/>
      <protection locked="0"/>
    </xf>
    <xf numFmtId="0" fontId="0" fillId="0" borderId="106" xfId="0" applyBorder="1" applyAlignment="1" applyProtection="1">
      <protection locked="0"/>
    </xf>
    <xf numFmtId="0" fontId="2" fillId="10" borderId="101" xfId="0" applyFont="1" applyFill="1" applyBorder="1" applyAlignment="1" applyProtection="1">
      <alignment horizontal="center"/>
      <protection locked="0"/>
    </xf>
    <xf numFmtId="0" fontId="0" fillId="10" borderId="101" xfId="0" applyFill="1" applyBorder="1" applyAlignment="1">
      <alignment horizontal="center"/>
    </xf>
    <xf numFmtId="0" fontId="0" fillId="0" borderId="101" xfId="0" applyBorder="1" applyAlignment="1">
      <alignment horizontal="center"/>
    </xf>
    <xf numFmtId="0" fontId="0" fillId="0" borderId="103" xfId="0" applyBorder="1" applyAlignment="1" applyProtection="1">
      <alignment horizontal="center"/>
      <protection locked="0"/>
    </xf>
    <xf numFmtId="0" fontId="0" fillId="0" borderId="104" xfId="0" applyBorder="1" applyAlignment="1" applyProtection="1">
      <protection locked="0"/>
    </xf>
    <xf numFmtId="0" fontId="0" fillId="0" borderId="0" xfId="0" applyAlignment="1"/>
    <xf numFmtId="0" fontId="30" fillId="0" borderId="0" xfId="0" applyFont="1" applyAlignment="1">
      <alignment horizontal="justify" vertical="top"/>
    </xf>
    <xf numFmtId="0" fontId="0" fillId="0" borderId="0" xfId="0" applyAlignment="1">
      <alignment vertical="top"/>
    </xf>
    <xf numFmtId="0" fontId="0" fillId="2" borderId="3" xfId="0" applyFill="1" applyBorder="1" applyAlignment="1" applyProtection="1">
      <alignment horizontal="center"/>
    </xf>
    <xf numFmtId="44" fontId="13" fillId="2" borderId="3" xfId="2" applyFont="1" applyFill="1" applyBorder="1" applyAlignment="1" applyProtection="1">
      <alignment horizontal="center"/>
    </xf>
    <xf numFmtId="44" fontId="13" fillId="2" borderId="51" xfId="2" applyFont="1" applyFill="1" applyBorder="1" applyAlignment="1" applyProtection="1"/>
    <xf numFmtId="0" fontId="0" fillId="2" borderId="33" xfId="0" applyFill="1" applyBorder="1" applyAlignment="1" applyProtection="1"/>
    <xf numFmtId="0" fontId="0" fillId="2" borderId="52" xfId="0" applyFill="1" applyBorder="1" applyAlignment="1" applyProtection="1"/>
    <xf numFmtId="0" fontId="20" fillId="0" borderId="53" xfId="0" applyFont="1" applyBorder="1" applyAlignment="1" applyProtection="1">
      <alignment horizontal="center" vertical="center"/>
    </xf>
    <xf numFmtId="0" fontId="0" fillId="0" borderId="54" xfId="0" applyBorder="1" applyAlignment="1" applyProtection="1">
      <alignment horizontal="center"/>
    </xf>
    <xf numFmtId="0" fontId="36" fillId="4" borderId="0" xfId="0" applyFont="1" applyFill="1" applyBorder="1" applyAlignment="1" applyProtection="1">
      <alignment horizontal="center"/>
    </xf>
    <xf numFmtId="0" fontId="36" fillId="0" borderId="0" xfId="0" applyFont="1" applyAlignment="1" applyProtection="1">
      <alignment horizontal="center"/>
    </xf>
    <xf numFmtId="44" fontId="37" fillId="0" borderId="78" xfId="2" applyFont="1" applyBorder="1" applyAlignment="1">
      <alignment vertical="center"/>
    </xf>
    <xf numFmtId="0" fontId="37" fillId="0" borderId="70" xfId="0" applyFont="1" applyBorder="1" applyAlignment="1">
      <alignment vertical="center"/>
    </xf>
    <xf numFmtId="0" fontId="37" fillId="0" borderId="79" xfId="0" applyFont="1" applyBorder="1" applyAlignment="1">
      <alignment vertical="center"/>
    </xf>
    <xf numFmtId="0" fontId="19" fillId="0" borderId="34" xfId="0" applyFont="1" applyBorder="1" applyAlignment="1" applyProtection="1">
      <alignment vertical="center" wrapText="1"/>
    </xf>
    <xf numFmtId="0" fontId="0" fillId="0" borderId="0" xfId="0" applyAlignment="1" applyProtection="1">
      <alignment vertical="center" wrapText="1"/>
    </xf>
    <xf numFmtId="8" fontId="0" fillId="0" borderId="3" xfId="0" applyNumberFormat="1" applyBorder="1" applyProtection="1"/>
  </cellXfs>
  <cellStyles count="6">
    <cellStyle name="Comma" xfId="1" builtinId="3"/>
    <cellStyle name="Currency" xfId="2" builtinId="4"/>
    <cellStyle name="Hyperlink" xfId="5" builtinId="8"/>
    <cellStyle name="Normal" xfId="0" builtinId="0"/>
    <cellStyle name="Normal_fa0105q0" xfId="3"/>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51"/>
  <sheetViews>
    <sheetView zoomScaleNormal="100" workbookViewId="0">
      <pane xSplit="1" ySplit="6" topLeftCell="B39" activePane="bottomRight" state="frozen"/>
      <selection pane="topRight" activeCell="B1" sqref="B1"/>
      <selection pane="bottomLeft" activeCell="A6" sqref="A6"/>
      <selection pane="bottomRight" activeCell="Q6" sqref="Q6"/>
    </sheetView>
  </sheetViews>
  <sheetFormatPr defaultRowHeight="14.25" x14ac:dyDescent="0.2"/>
  <cols>
    <col min="1" max="1" width="32.25" bestFit="1" customWidth="1"/>
    <col min="2" max="2" width="16.875" style="8" customWidth="1"/>
    <col min="3" max="3" width="10.75" customWidth="1"/>
    <col min="4" max="4" width="5.75" bestFit="1" customWidth="1"/>
    <col min="5" max="5" width="11.25" style="423" customWidth="1"/>
    <col min="6" max="6" width="14.125" style="7" bestFit="1" customWidth="1"/>
    <col min="7" max="7" width="7.625" style="193" bestFit="1" customWidth="1"/>
    <col min="8" max="8" width="10.125" bestFit="1" customWidth="1"/>
    <col min="9" max="9" width="8.625" customWidth="1"/>
    <col min="10" max="10" width="7.75" customWidth="1"/>
    <col min="11" max="12" width="9.875" customWidth="1"/>
    <col min="13" max="13" width="11.875" customWidth="1"/>
    <col min="14" max="14" width="9.875" hidden="1" customWidth="1"/>
    <col min="15" max="15" width="8.75" hidden="1" customWidth="1"/>
    <col min="16" max="20" width="8.75" customWidth="1"/>
  </cols>
  <sheetData>
    <row r="1" spans="1:17" ht="15.75" thickBot="1" x14ac:dyDescent="0.3">
      <c r="A1" s="374" t="s">
        <v>51</v>
      </c>
      <c r="B1" s="375"/>
      <c r="C1" s="488" t="s">
        <v>52</v>
      </c>
      <c r="D1" s="489"/>
      <c r="E1" s="446"/>
      <c r="F1" s="509" t="s">
        <v>71</v>
      </c>
      <c r="G1" s="510"/>
      <c r="H1" s="497"/>
      <c r="I1" s="498"/>
      <c r="J1" s="499"/>
      <c r="N1" t="s">
        <v>55</v>
      </c>
      <c r="O1" t="s">
        <v>30</v>
      </c>
    </row>
    <row r="2" spans="1:17" ht="15" x14ac:dyDescent="0.25">
      <c r="A2" s="376" t="s">
        <v>50</v>
      </c>
      <c r="B2" s="385"/>
      <c r="C2" s="511" t="s">
        <v>62</v>
      </c>
      <c r="D2" s="502"/>
      <c r="E2" s="447">
        <f>($B$131+$B$137+B138)</f>
        <v>0</v>
      </c>
      <c r="F2" s="104" t="s">
        <v>70</v>
      </c>
      <c r="G2" s="426"/>
      <c r="H2" s="156"/>
      <c r="I2" s="156"/>
      <c r="J2" s="380"/>
      <c r="N2" t="s">
        <v>56</v>
      </c>
      <c r="O2" s="3" t="s">
        <v>22</v>
      </c>
    </row>
    <row r="3" spans="1:17" ht="15" x14ac:dyDescent="0.25">
      <c r="A3" s="376" t="s">
        <v>53</v>
      </c>
      <c r="B3" s="398"/>
      <c r="C3" s="156" t="s">
        <v>206</v>
      </c>
      <c r="D3" s="156"/>
      <c r="E3" s="448">
        <f>E1-E2</f>
        <v>0</v>
      </c>
      <c r="F3" s="104" t="s">
        <v>69</v>
      </c>
      <c r="G3" s="427"/>
      <c r="H3" s="156"/>
      <c r="I3" s="156"/>
      <c r="J3" s="380"/>
      <c r="O3" t="s">
        <v>10</v>
      </c>
    </row>
    <row r="4" spans="1:17" ht="15.75" thickBot="1" x14ac:dyDescent="0.3">
      <c r="A4" s="377" t="s">
        <v>57</v>
      </c>
      <c r="B4" s="378" t="s">
        <v>111</v>
      </c>
      <c r="C4" s="490" t="s">
        <v>229</v>
      </c>
      <c r="D4" s="491"/>
      <c r="E4" s="449">
        <f>$B$135+B137+B138</f>
        <v>0</v>
      </c>
      <c r="F4" s="379" t="s">
        <v>144</v>
      </c>
      <c r="G4" s="428"/>
      <c r="H4" s="381"/>
      <c r="I4" s="381"/>
      <c r="J4" s="382"/>
      <c r="O4" s="1" t="s">
        <v>11</v>
      </c>
      <c r="P4" s="1"/>
      <c r="Q4" s="1"/>
    </row>
    <row r="5" spans="1:17" s="25" customFormat="1" ht="16.5" thickBot="1" x14ac:dyDescent="0.3">
      <c r="A5" s="492" t="s">
        <v>246</v>
      </c>
      <c r="B5" s="493"/>
      <c r="C5" s="493"/>
      <c r="D5" s="494"/>
      <c r="E5" s="494"/>
      <c r="F5" s="494"/>
      <c r="G5" s="494"/>
      <c r="H5" s="494"/>
      <c r="I5" s="495"/>
      <c r="J5" s="496"/>
      <c r="O5" s="172" t="s">
        <v>12</v>
      </c>
      <c r="P5" s="138"/>
      <c r="Q5" s="138"/>
    </row>
    <row r="6" spans="1:17" s="172" customFormat="1" ht="57.6" customHeight="1" thickTop="1" thickBot="1" x14ac:dyDescent="0.3">
      <c r="A6" s="168" t="s">
        <v>0</v>
      </c>
      <c r="B6" s="226" t="s">
        <v>21</v>
      </c>
      <c r="C6" s="225" t="s">
        <v>23</v>
      </c>
      <c r="D6" s="520" t="s">
        <v>178</v>
      </c>
      <c r="E6" s="521"/>
      <c r="F6" s="522" t="s">
        <v>177</v>
      </c>
      <c r="G6" s="523"/>
      <c r="H6" s="169" t="s">
        <v>24</v>
      </c>
      <c r="I6" s="372"/>
      <c r="J6" s="373"/>
      <c r="K6" s="280"/>
      <c r="L6" s="170"/>
      <c r="M6" s="171"/>
      <c r="N6" s="170"/>
      <c r="O6" t="s">
        <v>79</v>
      </c>
    </row>
    <row r="7" spans="1:17" ht="43.5" thickTop="1" x14ac:dyDescent="0.2">
      <c r="A7" s="219" t="s">
        <v>40</v>
      </c>
      <c r="B7" s="131"/>
      <c r="C7" s="144" t="s">
        <v>247</v>
      </c>
      <c r="D7" s="130"/>
      <c r="E7" s="399"/>
      <c r="F7" s="131"/>
      <c r="G7" s="399"/>
      <c r="H7" s="30"/>
      <c r="I7" s="145" t="s">
        <v>94</v>
      </c>
      <c r="J7" s="146" t="s">
        <v>95</v>
      </c>
      <c r="K7" s="212"/>
      <c r="L7" s="11"/>
      <c r="M7" s="185"/>
      <c r="N7" s="2"/>
      <c r="O7" t="s">
        <v>13</v>
      </c>
    </row>
    <row r="8" spans="1:17" x14ac:dyDescent="0.2">
      <c r="A8" s="19" t="s">
        <v>3</v>
      </c>
      <c r="B8" s="181" t="s">
        <v>22</v>
      </c>
      <c r="C8" s="182"/>
      <c r="D8" s="256"/>
      <c r="E8" s="400"/>
      <c r="F8" s="257"/>
      <c r="G8" s="400"/>
      <c r="H8" s="137">
        <f>C8*E8*G8</f>
        <v>0</v>
      </c>
      <c r="I8" s="224"/>
      <c r="J8" s="147">
        <f t="shared" ref="J8:J15" si="0">I8*H8</f>
        <v>0</v>
      </c>
      <c r="K8" s="213"/>
      <c r="L8" s="12"/>
      <c r="M8" s="185"/>
      <c r="N8" s="2"/>
      <c r="O8" s="3" t="s">
        <v>111</v>
      </c>
    </row>
    <row r="9" spans="1:17" x14ac:dyDescent="0.2">
      <c r="A9" s="19" t="s">
        <v>3</v>
      </c>
      <c r="B9" s="181" t="s">
        <v>22</v>
      </c>
      <c r="C9" s="182"/>
      <c r="D9" s="256"/>
      <c r="E9" s="400"/>
      <c r="F9" s="257"/>
      <c r="G9" s="400"/>
      <c r="H9" s="137">
        <f>C9*E9*G9</f>
        <v>0</v>
      </c>
      <c r="I9" s="224"/>
      <c r="J9" s="147">
        <f t="shared" si="0"/>
        <v>0</v>
      </c>
      <c r="K9" s="213"/>
      <c r="L9" s="12"/>
      <c r="M9" s="185"/>
      <c r="N9" s="2"/>
      <c r="O9" s="179" t="s">
        <v>73</v>
      </c>
    </row>
    <row r="10" spans="1:17" x14ac:dyDescent="0.2">
      <c r="A10" s="19" t="s">
        <v>3</v>
      </c>
      <c r="B10" s="181" t="s">
        <v>22</v>
      </c>
      <c r="C10" s="182"/>
      <c r="D10" s="256"/>
      <c r="E10" s="400"/>
      <c r="F10" s="257"/>
      <c r="G10" s="400"/>
      <c r="H10" s="137">
        <f t="shared" ref="H10:H15" si="1">C10*E10*G10</f>
        <v>0</v>
      </c>
      <c r="I10" s="224"/>
      <c r="J10" s="147">
        <f t="shared" si="0"/>
        <v>0</v>
      </c>
      <c r="K10" s="213"/>
      <c r="L10" s="12"/>
      <c r="M10" s="185"/>
      <c r="N10" s="2"/>
      <c r="O10" s="179" t="s">
        <v>74</v>
      </c>
    </row>
    <row r="11" spans="1:17" x14ac:dyDescent="0.2">
      <c r="A11" s="20" t="s">
        <v>40</v>
      </c>
      <c r="B11" s="181" t="s">
        <v>22</v>
      </c>
      <c r="C11" s="182"/>
      <c r="D11" s="256"/>
      <c r="E11" s="400"/>
      <c r="F11" s="257"/>
      <c r="G11" s="400"/>
      <c r="H11" s="137">
        <f t="shared" si="1"/>
        <v>0</v>
      </c>
      <c r="I11" s="224"/>
      <c r="J11" s="147">
        <f t="shared" si="0"/>
        <v>0</v>
      </c>
      <c r="K11" s="213"/>
      <c r="L11" s="12"/>
      <c r="M11" s="185"/>
      <c r="N11" s="2"/>
      <c r="O11" t="s">
        <v>198</v>
      </c>
    </row>
    <row r="12" spans="1:17" x14ac:dyDescent="0.2">
      <c r="A12" s="20"/>
      <c r="B12" s="181" t="s">
        <v>22</v>
      </c>
      <c r="C12" s="182"/>
      <c r="D12" s="256"/>
      <c r="E12" s="400"/>
      <c r="F12" s="257"/>
      <c r="G12" s="400"/>
      <c r="H12" s="137">
        <f t="shared" si="1"/>
        <v>0</v>
      </c>
      <c r="I12" s="224"/>
      <c r="J12" s="147">
        <f t="shared" si="0"/>
        <v>0</v>
      </c>
      <c r="K12" s="213"/>
      <c r="L12" s="12"/>
      <c r="M12" s="185"/>
      <c r="N12" s="2"/>
      <c r="O12" t="s">
        <v>199</v>
      </c>
    </row>
    <row r="13" spans="1:17" x14ac:dyDescent="0.2">
      <c r="A13" s="36" t="s">
        <v>4</v>
      </c>
      <c r="B13" s="181" t="s">
        <v>22</v>
      </c>
      <c r="C13" s="182"/>
      <c r="D13" s="256"/>
      <c r="E13" s="400"/>
      <c r="F13" s="257"/>
      <c r="G13" s="400"/>
      <c r="H13" s="139">
        <f t="shared" si="1"/>
        <v>0</v>
      </c>
      <c r="I13" s="224"/>
      <c r="J13" s="147">
        <f t="shared" si="0"/>
        <v>0</v>
      </c>
      <c r="K13" s="213"/>
      <c r="L13" s="12"/>
      <c r="M13" s="185"/>
      <c r="N13" s="2"/>
      <c r="O13" s="3" t="s">
        <v>200</v>
      </c>
    </row>
    <row r="14" spans="1:17" x14ac:dyDescent="0.2">
      <c r="A14" s="36" t="s">
        <v>4</v>
      </c>
      <c r="B14" s="181" t="s">
        <v>22</v>
      </c>
      <c r="C14" s="182"/>
      <c r="D14" s="256"/>
      <c r="E14" s="400"/>
      <c r="F14" s="257"/>
      <c r="G14" s="400"/>
      <c r="H14" s="139">
        <f t="shared" si="1"/>
        <v>0</v>
      </c>
      <c r="I14" s="224"/>
      <c r="J14" s="147">
        <f t="shared" si="0"/>
        <v>0</v>
      </c>
      <c r="K14" s="213"/>
      <c r="L14" s="12"/>
      <c r="M14" s="185"/>
      <c r="N14" s="2"/>
    </row>
    <row r="15" spans="1:17" ht="16.5" x14ac:dyDescent="0.35">
      <c r="A15" s="36" t="s">
        <v>4</v>
      </c>
      <c r="B15" s="181" t="s">
        <v>22</v>
      </c>
      <c r="C15" s="182"/>
      <c r="D15" s="256"/>
      <c r="E15" s="400"/>
      <c r="F15" s="257"/>
      <c r="G15" s="400"/>
      <c r="H15" s="140">
        <f t="shared" si="1"/>
        <v>0</v>
      </c>
      <c r="I15" s="224"/>
      <c r="J15" s="148">
        <f t="shared" si="0"/>
        <v>0</v>
      </c>
      <c r="K15" s="214"/>
      <c r="L15" s="135"/>
      <c r="M15" s="185"/>
      <c r="N15" s="2"/>
    </row>
    <row r="16" spans="1:17" ht="16.5" x14ac:dyDescent="0.35">
      <c r="A16" s="93" t="s">
        <v>2</v>
      </c>
      <c r="B16" s="151"/>
      <c r="C16" s="152"/>
      <c r="D16" s="153"/>
      <c r="E16" s="401"/>
      <c r="F16" s="155"/>
      <c r="G16" s="414"/>
      <c r="H16" s="150">
        <f>SUM(H8:H15)</f>
        <v>0</v>
      </c>
      <c r="I16" s="157"/>
      <c r="J16" s="149">
        <f>SUM(J8:J15)</f>
        <v>0</v>
      </c>
      <c r="K16" s="214"/>
      <c r="L16" s="12"/>
      <c r="M16" s="185">
        <f>$H$16</f>
        <v>0</v>
      </c>
      <c r="N16" s="2"/>
    </row>
    <row r="17" spans="1:15" ht="15" thickBot="1" x14ac:dyDescent="0.25">
      <c r="A17" s="94"/>
      <c r="B17" s="158" t="s">
        <v>68</v>
      </c>
      <c r="C17" s="159"/>
      <c r="D17" s="159"/>
      <c r="E17" s="402"/>
      <c r="F17" s="161"/>
      <c r="G17" s="429"/>
      <c r="H17" s="156"/>
      <c r="I17" s="156"/>
      <c r="J17" s="364"/>
      <c r="K17" s="47"/>
      <c r="L17" s="2"/>
      <c r="M17" s="185">
        <f>$J$16</f>
        <v>0</v>
      </c>
      <c r="N17" s="2"/>
      <c r="O17" t="s">
        <v>59</v>
      </c>
    </row>
    <row r="18" spans="1:15" ht="43.5" thickTop="1" x14ac:dyDescent="0.2">
      <c r="A18" s="219" t="s">
        <v>213</v>
      </c>
      <c r="B18" s="162"/>
      <c r="C18" s="144" t="s">
        <v>248</v>
      </c>
      <c r="D18" s="153"/>
      <c r="E18" s="401"/>
      <c r="F18" s="155"/>
      <c r="G18" s="430"/>
      <c r="H18" s="365"/>
      <c r="I18" s="366" t="s">
        <v>94</v>
      </c>
      <c r="J18" s="163" t="s">
        <v>95</v>
      </c>
      <c r="K18" s="212"/>
      <c r="L18" s="2"/>
      <c r="M18" s="185"/>
      <c r="N18" s="2"/>
      <c r="O18" t="s">
        <v>93</v>
      </c>
    </row>
    <row r="19" spans="1:15" x14ac:dyDescent="0.2">
      <c r="A19" s="19" t="s">
        <v>80</v>
      </c>
      <c r="B19" s="181" t="s">
        <v>22</v>
      </c>
      <c r="C19" s="182"/>
      <c r="D19" s="256"/>
      <c r="E19" s="400"/>
      <c r="F19" s="257"/>
      <c r="G19" s="400"/>
      <c r="H19" s="136">
        <f t="shared" ref="H19:H29" si="2">C19*E19*G19</f>
        <v>0</v>
      </c>
      <c r="I19" s="224"/>
      <c r="J19" s="147">
        <f t="shared" ref="J19:J29" si="3">I19*H19</f>
        <v>0</v>
      </c>
      <c r="K19" s="213"/>
      <c r="L19" s="12"/>
      <c r="M19" s="185"/>
      <c r="N19" s="2"/>
      <c r="O19" t="s">
        <v>58</v>
      </c>
    </row>
    <row r="20" spans="1:15" x14ac:dyDescent="0.2">
      <c r="A20" s="19" t="s">
        <v>80</v>
      </c>
      <c r="B20" s="181" t="s">
        <v>22</v>
      </c>
      <c r="C20" s="182"/>
      <c r="D20" s="256"/>
      <c r="E20" s="400"/>
      <c r="F20" s="257"/>
      <c r="G20" s="400"/>
      <c r="H20" s="136">
        <f t="shared" si="2"/>
        <v>0</v>
      </c>
      <c r="I20" s="224"/>
      <c r="J20" s="147">
        <f t="shared" si="3"/>
        <v>0</v>
      </c>
      <c r="K20" s="213"/>
      <c r="L20" s="12"/>
      <c r="M20" s="185"/>
      <c r="N20" s="2"/>
      <c r="O20" s="3" t="s">
        <v>78</v>
      </c>
    </row>
    <row r="21" spans="1:15" x14ac:dyDescent="0.2">
      <c r="A21" s="19" t="s">
        <v>80</v>
      </c>
      <c r="B21" s="181" t="s">
        <v>22</v>
      </c>
      <c r="C21" s="182"/>
      <c r="D21" s="256"/>
      <c r="E21" s="400"/>
      <c r="F21" s="257"/>
      <c r="G21" s="400"/>
      <c r="H21" s="136">
        <f t="shared" si="2"/>
        <v>0</v>
      </c>
      <c r="I21" s="224"/>
      <c r="J21" s="147">
        <f t="shared" si="3"/>
        <v>0</v>
      </c>
      <c r="K21" s="213"/>
      <c r="L21" s="12"/>
      <c r="M21" s="185"/>
      <c r="N21" s="2"/>
    </row>
    <row r="22" spans="1:15" x14ac:dyDescent="0.2">
      <c r="A22" s="19"/>
      <c r="B22" s="181" t="s">
        <v>22</v>
      </c>
      <c r="C22" s="182"/>
      <c r="D22" s="256"/>
      <c r="E22" s="400"/>
      <c r="F22" s="386"/>
      <c r="G22" s="400"/>
      <c r="H22" s="136">
        <f t="shared" si="2"/>
        <v>0</v>
      </c>
      <c r="I22" s="224"/>
      <c r="J22" s="147">
        <f t="shared" si="3"/>
        <v>0</v>
      </c>
      <c r="K22" s="213"/>
      <c r="L22" s="12"/>
      <c r="M22" s="185"/>
      <c r="N22" s="2"/>
      <c r="O22" t="s">
        <v>96</v>
      </c>
    </row>
    <row r="23" spans="1:15" x14ac:dyDescent="0.2">
      <c r="A23" s="19"/>
      <c r="B23" s="181" t="s">
        <v>22</v>
      </c>
      <c r="C23" s="182"/>
      <c r="D23" s="256"/>
      <c r="E23" s="400"/>
      <c r="F23" s="257"/>
      <c r="G23" s="400"/>
      <c r="H23" s="136">
        <f t="shared" si="2"/>
        <v>0</v>
      </c>
      <c r="I23" s="224"/>
      <c r="J23" s="147">
        <f t="shared" si="3"/>
        <v>0</v>
      </c>
      <c r="K23" s="213"/>
      <c r="L23" s="12"/>
      <c r="M23" s="185"/>
      <c r="N23" s="2"/>
      <c r="O23" s="3" t="s">
        <v>111</v>
      </c>
    </row>
    <row r="24" spans="1:15" x14ac:dyDescent="0.2">
      <c r="A24" s="19"/>
      <c r="B24" s="181" t="s">
        <v>22</v>
      </c>
      <c r="C24" s="182"/>
      <c r="D24" s="256"/>
      <c r="E24" s="400"/>
      <c r="F24" s="257"/>
      <c r="G24" s="400"/>
      <c r="H24" s="136">
        <f t="shared" si="2"/>
        <v>0</v>
      </c>
      <c r="I24" s="224"/>
      <c r="J24" s="147">
        <f t="shared" si="3"/>
        <v>0</v>
      </c>
      <c r="K24" s="213"/>
      <c r="L24" s="12"/>
      <c r="M24" s="185"/>
      <c r="N24" s="2"/>
      <c r="O24" t="s">
        <v>97</v>
      </c>
    </row>
    <row r="25" spans="1:15" x14ac:dyDescent="0.2">
      <c r="A25" s="19"/>
      <c r="B25" s="181" t="s">
        <v>22</v>
      </c>
      <c r="C25" s="182"/>
      <c r="D25" s="256"/>
      <c r="E25" s="400"/>
      <c r="F25" s="257"/>
      <c r="G25" s="400"/>
      <c r="H25" s="136">
        <f t="shared" si="2"/>
        <v>0</v>
      </c>
      <c r="I25" s="224"/>
      <c r="J25" s="147">
        <f t="shared" si="3"/>
        <v>0</v>
      </c>
      <c r="K25" s="213"/>
      <c r="L25" s="12"/>
      <c r="M25" s="185"/>
      <c r="N25" s="2"/>
      <c r="O25" t="s">
        <v>98</v>
      </c>
    </row>
    <row r="26" spans="1:15" x14ac:dyDescent="0.2">
      <c r="A26" s="19"/>
      <c r="B26" s="181" t="s">
        <v>22</v>
      </c>
      <c r="C26" s="182"/>
      <c r="D26" s="256"/>
      <c r="E26" s="400"/>
      <c r="F26" s="257"/>
      <c r="G26" s="400"/>
      <c r="H26" s="136">
        <f t="shared" si="2"/>
        <v>0</v>
      </c>
      <c r="I26" s="224"/>
      <c r="J26" s="147">
        <f t="shared" si="3"/>
        <v>0</v>
      </c>
      <c r="K26" s="213"/>
      <c r="L26" s="12"/>
      <c r="M26" s="185"/>
      <c r="N26" s="2"/>
      <c r="O26" t="s">
        <v>99</v>
      </c>
    </row>
    <row r="27" spans="1:15" x14ac:dyDescent="0.2">
      <c r="A27" s="36" t="s">
        <v>5</v>
      </c>
      <c r="B27" s="181" t="s">
        <v>22</v>
      </c>
      <c r="C27" s="182"/>
      <c r="D27" s="256"/>
      <c r="E27" s="400"/>
      <c r="F27" s="257"/>
      <c r="G27" s="400"/>
      <c r="H27" s="141">
        <f t="shared" si="2"/>
        <v>0</v>
      </c>
      <c r="I27" s="224"/>
      <c r="J27" s="147">
        <f t="shared" si="3"/>
        <v>0</v>
      </c>
      <c r="K27" s="213"/>
      <c r="L27" s="12"/>
      <c r="M27" s="185"/>
      <c r="N27" s="2"/>
      <c r="O27" t="s">
        <v>100</v>
      </c>
    </row>
    <row r="28" spans="1:15" x14ac:dyDescent="0.2">
      <c r="A28" s="36" t="s">
        <v>5</v>
      </c>
      <c r="B28" s="181" t="s">
        <v>22</v>
      </c>
      <c r="C28" s="182"/>
      <c r="D28" s="256"/>
      <c r="E28" s="400"/>
      <c r="F28" s="257"/>
      <c r="G28" s="400"/>
      <c r="H28" s="141">
        <f t="shared" si="2"/>
        <v>0</v>
      </c>
      <c r="I28" s="224"/>
      <c r="J28" s="147">
        <f t="shared" si="3"/>
        <v>0</v>
      </c>
      <c r="K28" s="213"/>
      <c r="L28" s="12"/>
      <c r="M28" s="185"/>
      <c r="N28" s="2"/>
      <c r="O28" t="s">
        <v>101</v>
      </c>
    </row>
    <row r="29" spans="1:15" ht="16.5" x14ac:dyDescent="0.35">
      <c r="A29" s="36" t="s">
        <v>5</v>
      </c>
      <c r="B29" s="181" t="s">
        <v>22</v>
      </c>
      <c r="C29" s="182"/>
      <c r="D29" s="256"/>
      <c r="E29" s="400"/>
      <c r="F29" s="257"/>
      <c r="G29" s="400"/>
      <c r="H29" s="142">
        <f t="shared" si="2"/>
        <v>0</v>
      </c>
      <c r="I29" s="224"/>
      <c r="J29" s="164">
        <f t="shared" si="3"/>
        <v>0</v>
      </c>
      <c r="K29" s="214"/>
      <c r="L29" s="135"/>
      <c r="M29" s="185"/>
      <c r="N29" s="2"/>
      <c r="O29" t="s">
        <v>102</v>
      </c>
    </row>
    <row r="30" spans="1:15" ht="15" thickBot="1" x14ac:dyDescent="0.25">
      <c r="A30" s="300" t="s">
        <v>2</v>
      </c>
      <c r="B30" s="301"/>
      <c r="C30" s="302"/>
      <c r="D30" s="303"/>
      <c r="E30" s="403"/>
      <c r="F30" s="305"/>
      <c r="G30" s="431"/>
      <c r="H30" s="307">
        <f>SUM(H19:H29)</f>
        <v>0</v>
      </c>
      <c r="I30" s="306"/>
      <c r="J30" s="308">
        <f>SUM(J19:J29)</f>
        <v>0</v>
      </c>
      <c r="K30" s="213"/>
      <c r="L30" s="12"/>
      <c r="M30" s="185">
        <f>$H$30</f>
        <v>0</v>
      </c>
      <c r="N30" s="2"/>
      <c r="O30" s="3" t="s">
        <v>103</v>
      </c>
    </row>
    <row r="31" spans="1:15" ht="15" x14ac:dyDescent="0.25">
      <c r="A31" s="227"/>
      <c r="B31" s="265"/>
      <c r="C31" s="265"/>
      <c r="D31" s="265"/>
      <c r="E31" s="404"/>
      <c r="F31" s="265"/>
      <c r="G31" s="404"/>
      <c r="H31" s="265"/>
      <c r="I31" s="63"/>
      <c r="K31" s="25"/>
      <c r="M31" s="14">
        <f>$J$30</f>
        <v>0</v>
      </c>
      <c r="O31" t="s">
        <v>104</v>
      </c>
    </row>
    <row r="32" spans="1:15" ht="15" thickBot="1" x14ac:dyDescent="0.25">
      <c r="A32" s="266"/>
      <c r="B32" s="267"/>
      <c r="C32" s="268"/>
      <c r="D32" s="269"/>
      <c r="E32" s="405"/>
      <c r="F32" s="267"/>
      <c r="G32" s="432"/>
      <c r="H32" s="272"/>
      <c r="I32" s="63"/>
      <c r="K32" s="25"/>
      <c r="M32" s="14"/>
      <c r="O32" t="s">
        <v>105</v>
      </c>
    </row>
    <row r="33" spans="1:16" ht="15" x14ac:dyDescent="0.25">
      <c r="A33" s="283" t="s">
        <v>158</v>
      </c>
      <c r="B33" s="284"/>
      <c r="C33" s="284"/>
      <c r="D33" s="284"/>
      <c r="E33" s="406"/>
      <c r="F33" s="285"/>
      <c r="G33" s="433"/>
      <c r="H33" s="286"/>
      <c r="M33" s="14"/>
      <c r="O33" t="s">
        <v>106</v>
      </c>
    </row>
    <row r="34" spans="1:16" x14ac:dyDescent="0.2">
      <c r="A34" s="19" t="s">
        <v>113</v>
      </c>
      <c r="B34" s="181" t="s">
        <v>22</v>
      </c>
      <c r="C34" s="182"/>
      <c r="D34" s="256"/>
      <c r="E34" s="407"/>
      <c r="F34" s="257"/>
      <c r="G34" s="434"/>
      <c r="H34" s="28">
        <f>C34*E34*G34</f>
        <v>0</v>
      </c>
      <c r="M34" s="14"/>
      <c r="O34" t="s">
        <v>107</v>
      </c>
    </row>
    <row r="35" spans="1:16" x14ac:dyDescent="0.2">
      <c r="A35" s="233"/>
      <c r="B35" s="181" t="s">
        <v>22</v>
      </c>
      <c r="C35" s="182"/>
      <c r="D35" s="256"/>
      <c r="E35" s="407"/>
      <c r="F35" s="257"/>
      <c r="G35" s="434"/>
      <c r="H35" s="28">
        <f>C35*E35*G35</f>
        <v>0</v>
      </c>
      <c r="M35" s="14"/>
    </row>
    <row r="36" spans="1:16" x14ac:dyDescent="0.2">
      <c r="A36" s="20" t="s">
        <v>112</v>
      </c>
      <c r="B36" s="181" t="s">
        <v>22</v>
      </c>
      <c r="C36" s="182"/>
      <c r="D36" s="256"/>
      <c r="E36" s="407"/>
      <c r="F36" s="257"/>
      <c r="G36" s="434"/>
      <c r="H36" s="28">
        <f>C36*E36*G36</f>
        <v>0</v>
      </c>
      <c r="M36" s="14"/>
      <c r="O36" t="s">
        <v>108</v>
      </c>
    </row>
    <row r="37" spans="1:16" x14ac:dyDescent="0.2">
      <c r="A37" s="36" t="s">
        <v>7</v>
      </c>
      <c r="B37" s="181" t="s">
        <v>22</v>
      </c>
      <c r="C37" s="182"/>
      <c r="D37" s="256"/>
      <c r="E37" s="407"/>
      <c r="F37" s="257"/>
      <c r="G37" s="434"/>
      <c r="H37" s="95">
        <f>C37*E37*G37</f>
        <v>0</v>
      </c>
      <c r="M37" s="14"/>
    </row>
    <row r="38" spans="1:16" x14ac:dyDescent="0.2">
      <c r="A38" s="19" t="s">
        <v>217</v>
      </c>
      <c r="B38" s="181" t="s">
        <v>22</v>
      </c>
      <c r="C38" s="182"/>
      <c r="D38" s="256"/>
      <c r="E38" s="407"/>
      <c r="F38" s="257"/>
      <c r="G38" s="434"/>
      <c r="H38" s="28">
        <f>C38*E38*G38</f>
        <v>0</v>
      </c>
      <c r="M38" s="14"/>
    </row>
    <row r="39" spans="1:16" ht="15" thickBot="1" x14ac:dyDescent="0.25">
      <c r="A39" s="26" t="s">
        <v>2</v>
      </c>
      <c r="B39" s="83"/>
      <c r="C39" s="84"/>
      <c r="D39" s="84"/>
      <c r="E39" s="408"/>
      <c r="F39" s="96"/>
      <c r="G39" s="408"/>
      <c r="H39" s="89">
        <f>SUM(H34:H38)</f>
        <v>0</v>
      </c>
      <c r="M39" s="14">
        <f>$H$39</f>
        <v>0</v>
      </c>
      <c r="O39" t="s">
        <v>42</v>
      </c>
    </row>
    <row r="40" spans="1:16" ht="15" thickTop="1" x14ac:dyDescent="0.2">
      <c r="A40" s="25"/>
      <c r="B40" s="274" t="s">
        <v>68</v>
      </c>
      <c r="C40" s="275"/>
      <c r="D40" s="275"/>
      <c r="E40" s="409"/>
      <c r="F40" s="277"/>
      <c r="G40" s="435"/>
      <c r="M40" s="14"/>
      <c r="O40" s="602">
        <v>265.33000000000004</v>
      </c>
    </row>
    <row r="41" spans="1:16" ht="15" customHeight="1" x14ac:dyDescent="0.25">
      <c r="A41" s="278"/>
      <c r="B41" s="133"/>
      <c r="C41" s="133"/>
      <c r="D41" s="133"/>
      <c r="E41" s="410"/>
      <c r="F41" s="133"/>
      <c r="G41" s="410"/>
      <c r="H41" s="133"/>
      <c r="I41" s="10"/>
      <c r="J41" s="10"/>
      <c r="K41" s="10"/>
      <c r="L41" s="10"/>
      <c r="M41" s="178"/>
      <c r="N41" s="10"/>
      <c r="O41" s="602">
        <v>359.82</v>
      </c>
    </row>
    <row r="42" spans="1:16" ht="15" thickBot="1" x14ac:dyDescent="0.25">
      <c r="A42" s="63"/>
      <c r="B42" s="515"/>
      <c r="C42" s="516"/>
      <c r="D42" s="516"/>
      <c r="E42" s="516"/>
      <c r="F42" s="516"/>
      <c r="G42" s="516"/>
      <c r="H42" s="213"/>
      <c r="I42" s="97"/>
      <c r="J42" s="12"/>
      <c r="K42" s="12"/>
      <c r="L42" s="12"/>
      <c r="M42" s="185"/>
      <c r="N42" s="12"/>
      <c r="O42" s="239"/>
      <c r="P42" s="240"/>
    </row>
    <row r="43" spans="1:16" ht="15" x14ac:dyDescent="0.25">
      <c r="A43" s="313" t="s">
        <v>243</v>
      </c>
      <c r="B43" s="175" t="s">
        <v>145</v>
      </c>
      <c r="C43" s="175"/>
      <c r="D43" s="175"/>
      <c r="E43" s="411"/>
      <c r="F43" s="175"/>
      <c r="G43" s="436"/>
      <c r="H43" s="176"/>
      <c r="I43" s="133"/>
      <c r="J43" s="133"/>
      <c r="K43" s="133"/>
      <c r="L43" s="133"/>
      <c r="M43" s="134"/>
      <c r="N43" s="12"/>
      <c r="O43" s="239"/>
      <c r="P43" s="240"/>
    </row>
    <row r="44" spans="1:16" x14ac:dyDescent="0.2">
      <c r="A44" s="182"/>
      <c r="B44" s="181" t="s">
        <v>22</v>
      </c>
      <c r="C44" s="182"/>
      <c r="D44" s="256"/>
      <c r="E44" s="400"/>
      <c r="F44" s="257"/>
      <c r="G44" s="400"/>
      <c r="H44" s="85">
        <f>C44*E44*G44</f>
        <v>0</v>
      </c>
      <c r="I44" s="4"/>
      <c r="J44" s="4"/>
      <c r="K44" s="4"/>
      <c r="L44" s="4"/>
      <c r="M44" s="185"/>
      <c r="N44" s="12"/>
    </row>
    <row r="45" spans="1:16" x14ac:dyDescent="0.2">
      <c r="A45" s="182"/>
      <c r="B45" s="181" t="s">
        <v>22</v>
      </c>
      <c r="C45" s="182"/>
      <c r="D45" s="256"/>
      <c r="E45" s="400"/>
      <c r="F45" s="257"/>
      <c r="G45" s="400"/>
      <c r="H45" s="85">
        <f>C45*E45*G45</f>
        <v>0</v>
      </c>
      <c r="I45" s="4"/>
      <c r="J45" s="4"/>
      <c r="K45" s="4"/>
      <c r="L45" s="4"/>
      <c r="M45" s="185"/>
      <c r="N45" s="12"/>
    </row>
    <row r="46" spans="1:16" x14ac:dyDescent="0.2">
      <c r="A46" s="182"/>
      <c r="B46" s="181" t="s">
        <v>22</v>
      </c>
      <c r="C46" s="182"/>
      <c r="D46" s="256"/>
      <c r="E46" s="400"/>
      <c r="F46" s="257"/>
      <c r="G46" s="400"/>
      <c r="H46" s="85">
        <f>C46*E46*G46</f>
        <v>0</v>
      </c>
      <c r="I46" s="4"/>
      <c r="J46" s="4"/>
      <c r="K46" s="4"/>
      <c r="L46" s="4"/>
      <c r="M46" s="185"/>
      <c r="N46" s="12"/>
      <c r="O46" s="3" t="s">
        <v>22</v>
      </c>
    </row>
    <row r="47" spans="1:16" x14ac:dyDescent="0.2">
      <c r="A47" s="182"/>
      <c r="B47" s="181" t="s">
        <v>22</v>
      </c>
      <c r="C47" s="182"/>
      <c r="D47" s="256"/>
      <c r="E47" s="400"/>
      <c r="F47" s="257"/>
      <c r="G47" s="400"/>
      <c r="H47" s="85">
        <f>C47*E47*G47</f>
        <v>0</v>
      </c>
      <c r="I47" s="4"/>
      <c r="J47" s="4"/>
      <c r="K47" s="4"/>
      <c r="L47" s="4"/>
      <c r="M47" s="185"/>
      <c r="N47" s="12"/>
      <c r="O47" t="s">
        <v>10</v>
      </c>
    </row>
    <row r="48" spans="1:16" x14ac:dyDescent="0.2">
      <c r="A48" s="182"/>
      <c r="B48" s="181" t="s">
        <v>22</v>
      </c>
      <c r="C48" s="182"/>
      <c r="D48" s="256"/>
      <c r="E48" s="400"/>
      <c r="F48" s="257"/>
      <c r="G48" s="400"/>
      <c r="H48" s="85">
        <f>C48*E48*G48</f>
        <v>0</v>
      </c>
      <c r="I48" s="4"/>
      <c r="J48" s="4"/>
      <c r="K48" s="4"/>
      <c r="L48" s="4"/>
      <c r="M48" s="185"/>
      <c r="N48" s="12"/>
      <c r="O48" s="1" t="s">
        <v>11</v>
      </c>
    </row>
    <row r="49" spans="1:15" ht="15.75" thickBot="1" x14ac:dyDescent="0.25">
      <c r="A49" s="86" t="s">
        <v>2</v>
      </c>
      <c r="B49" s="524"/>
      <c r="C49" s="525"/>
      <c r="D49" s="525"/>
      <c r="E49" s="525"/>
      <c r="F49" s="525"/>
      <c r="G49" s="526"/>
      <c r="H49" s="87">
        <f>SUM(H44:H48)</f>
        <v>0</v>
      </c>
      <c r="I49" s="12"/>
      <c r="J49" s="12"/>
      <c r="K49" s="12"/>
      <c r="L49" s="12"/>
      <c r="M49" s="185">
        <f>$H$49</f>
        <v>0</v>
      </c>
      <c r="N49" s="12"/>
      <c r="O49" s="172" t="s">
        <v>12</v>
      </c>
    </row>
    <row r="50" spans="1:15" s="25" customFormat="1" ht="15.75" thickBot="1" x14ac:dyDescent="0.25">
      <c r="A50" s="63"/>
      <c r="B50" s="289"/>
      <c r="C50" s="10"/>
      <c r="D50" s="10"/>
      <c r="E50" s="412"/>
      <c r="F50" s="10"/>
      <c r="G50" s="437"/>
      <c r="H50" s="291"/>
      <c r="I50" s="97"/>
      <c r="J50" s="97"/>
      <c r="K50" s="97"/>
      <c r="L50" s="97"/>
      <c r="M50" s="17"/>
      <c r="N50" s="97"/>
      <c r="O50" s="292"/>
    </row>
    <row r="51" spans="1:15" ht="15" x14ac:dyDescent="0.25">
      <c r="A51" s="313" t="s">
        <v>159</v>
      </c>
      <c r="B51" s="175"/>
      <c r="C51" s="175"/>
      <c r="D51" s="175"/>
      <c r="E51" s="411"/>
      <c r="F51" s="175"/>
      <c r="G51" s="411"/>
      <c r="H51" s="299"/>
      <c r="I51" s="10"/>
      <c r="J51" s="10"/>
      <c r="K51" s="10"/>
      <c r="L51" s="10"/>
      <c r="M51" s="178"/>
      <c r="N51" s="12"/>
      <c r="O51" t="s">
        <v>202</v>
      </c>
    </row>
    <row r="52" spans="1:15" x14ac:dyDescent="0.2">
      <c r="A52" s="19"/>
      <c r="B52" s="181" t="s">
        <v>22</v>
      </c>
      <c r="C52" s="182"/>
      <c r="D52" s="256"/>
      <c r="E52" s="407"/>
      <c r="F52" s="257"/>
      <c r="G52" s="434"/>
      <c r="H52" s="183">
        <f>C52*E52*G52</f>
        <v>0</v>
      </c>
      <c r="I52" s="4"/>
      <c r="J52" s="4"/>
      <c r="K52" s="4"/>
      <c r="L52" s="4"/>
      <c r="M52" s="185"/>
      <c r="N52" s="12"/>
    </row>
    <row r="53" spans="1:15" x14ac:dyDescent="0.2">
      <c r="A53" s="19"/>
      <c r="B53" s="181" t="s">
        <v>22</v>
      </c>
      <c r="C53" s="182"/>
      <c r="D53" s="256"/>
      <c r="E53" s="407"/>
      <c r="F53" s="257"/>
      <c r="G53" s="434"/>
      <c r="H53" s="183">
        <f>C53*E53*G53</f>
        <v>0</v>
      </c>
      <c r="I53" s="4"/>
      <c r="J53" s="4"/>
      <c r="K53" s="4"/>
      <c r="L53" s="4"/>
      <c r="M53" s="185"/>
      <c r="N53" s="12"/>
    </row>
    <row r="54" spans="1:15" ht="15" thickBot="1" x14ac:dyDescent="0.25">
      <c r="A54" s="26" t="s">
        <v>2</v>
      </c>
      <c r="B54" s="517"/>
      <c r="C54" s="518"/>
      <c r="D54" s="518"/>
      <c r="E54" s="518"/>
      <c r="F54" s="518"/>
      <c r="G54" s="519"/>
      <c r="H54" s="88">
        <f>SUM(H52:H53)</f>
        <v>0</v>
      </c>
      <c r="I54" s="4"/>
      <c r="J54" s="4"/>
      <c r="K54" s="4"/>
      <c r="L54" s="4"/>
      <c r="M54" s="185">
        <f>$H$54</f>
        <v>0</v>
      </c>
      <c r="N54" s="12"/>
    </row>
    <row r="55" spans="1:15" s="25" customFormat="1" ht="15.75" thickTop="1" thickBot="1" x14ac:dyDescent="0.25">
      <c r="A55" s="63"/>
      <c r="B55" s="178"/>
      <c r="C55" s="10"/>
      <c r="D55" s="10"/>
      <c r="E55" s="412"/>
      <c r="F55" s="10"/>
      <c r="G55" s="412"/>
      <c r="H55" s="279"/>
      <c r="I55" s="279"/>
      <c r="J55" s="279"/>
      <c r="K55" s="279"/>
      <c r="L55" s="279"/>
      <c r="M55" s="17"/>
      <c r="N55" s="97"/>
    </row>
    <row r="56" spans="1:15" ht="15.75" thickBot="1" x14ac:dyDescent="0.3">
      <c r="A56" s="298" t="s">
        <v>221</v>
      </c>
      <c r="B56" s="503" t="s">
        <v>222</v>
      </c>
      <c r="C56" s="504"/>
      <c r="D56" s="504"/>
      <c r="E56" s="504"/>
      <c r="F56" s="504"/>
      <c r="G56" s="504"/>
      <c r="H56" s="505"/>
      <c r="I56" s="10"/>
      <c r="J56" s="10"/>
      <c r="K56" s="10"/>
      <c r="L56" s="10"/>
      <c r="M56" s="178"/>
      <c r="N56" s="10"/>
    </row>
    <row r="57" spans="1:15" ht="15" thickBot="1" x14ac:dyDescent="0.25">
      <c r="A57" s="450">
        <f>'Sub-contractor A'!$B$3</f>
        <v>0</v>
      </c>
      <c r="B57" s="339"/>
      <c r="C57" s="340"/>
      <c r="D57" s="340"/>
      <c r="E57" s="413"/>
      <c r="F57" s="341"/>
      <c r="G57" s="438"/>
      <c r="H57" s="335">
        <f>'Sub-contractor A'!M122</f>
        <v>0</v>
      </c>
      <c r="I57" s="4"/>
      <c r="J57" s="4"/>
      <c r="K57" s="4"/>
      <c r="L57" s="4"/>
      <c r="M57" s="185"/>
      <c r="N57" s="4"/>
    </row>
    <row r="58" spans="1:15" ht="15" thickBot="1" x14ac:dyDescent="0.25">
      <c r="A58" s="450">
        <f>'Sub-contractor B'!$B$3</f>
        <v>0</v>
      </c>
      <c r="B58" s="342"/>
      <c r="C58" s="154"/>
      <c r="D58" s="154"/>
      <c r="E58" s="414"/>
      <c r="F58" s="336"/>
      <c r="G58" s="439"/>
      <c r="H58" s="335">
        <f>'Sub-contractor B'!M122</f>
        <v>0</v>
      </c>
      <c r="I58" s="184"/>
      <c r="J58" s="184"/>
      <c r="K58" s="184"/>
      <c r="L58" s="184"/>
      <c r="M58" s="185"/>
      <c r="N58" s="184"/>
    </row>
    <row r="59" spans="1:15" ht="15" thickBot="1" x14ac:dyDescent="0.25">
      <c r="A59" s="450">
        <f>'Sub-Contractor C'!$B$3</f>
        <v>0</v>
      </c>
      <c r="B59" s="342"/>
      <c r="C59" s="154"/>
      <c r="D59" s="154"/>
      <c r="E59" s="414"/>
      <c r="F59" s="336"/>
      <c r="G59" s="439"/>
      <c r="H59" s="335">
        <f>+'Sub-Contractor C'!M122</f>
        <v>0</v>
      </c>
      <c r="I59" s="4"/>
      <c r="J59" s="4"/>
      <c r="K59" s="4"/>
      <c r="L59" s="4"/>
      <c r="M59" s="185"/>
      <c r="N59" s="4"/>
    </row>
    <row r="60" spans="1:15" ht="15" thickBot="1" x14ac:dyDescent="0.25">
      <c r="A60" s="450"/>
      <c r="B60" s="343"/>
      <c r="C60" s="338"/>
      <c r="D60" s="338"/>
      <c r="E60" s="415"/>
      <c r="F60" s="337"/>
      <c r="G60" s="440"/>
      <c r="H60" s="335">
        <f>C60*E60*G60</f>
        <v>0</v>
      </c>
      <c r="I60" s="4"/>
      <c r="J60" s="4"/>
      <c r="K60" s="4"/>
      <c r="L60" s="4"/>
      <c r="M60" s="185"/>
      <c r="N60" s="4"/>
    </row>
    <row r="61" spans="1:15" ht="15" thickBot="1" x14ac:dyDescent="0.25">
      <c r="A61" s="334" t="s">
        <v>216</v>
      </c>
      <c r="B61" s="344"/>
      <c r="C61" s="345"/>
      <c r="D61" s="345"/>
      <c r="E61" s="416"/>
      <c r="F61" s="346"/>
      <c r="G61" s="441"/>
      <c r="H61" s="335">
        <f>'Sub-contractor A'!M129+'Sub-contractor B'!M129+'Sub-Contractor C'!M129</f>
        <v>0</v>
      </c>
      <c r="I61" s="333"/>
      <c r="J61" s="4"/>
      <c r="K61" s="4"/>
      <c r="L61" s="4"/>
      <c r="M61" s="185"/>
      <c r="N61" s="4"/>
    </row>
    <row r="62" spans="1:15" ht="15" thickBot="1" x14ac:dyDescent="0.25">
      <c r="A62" s="352" t="s">
        <v>2</v>
      </c>
      <c r="B62" s="512"/>
      <c r="C62" s="513"/>
      <c r="D62" s="513"/>
      <c r="E62" s="513"/>
      <c r="F62" s="513"/>
      <c r="G62" s="514"/>
      <c r="H62" s="166">
        <f>SUM(H57:H61)</f>
        <v>0</v>
      </c>
      <c r="I62" s="12"/>
      <c r="J62" s="12"/>
      <c r="K62" s="12"/>
      <c r="L62" s="12"/>
      <c r="M62" s="185">
        <f>$H$62</f>
        <v>0</v>
      </c>
      <c r="N62" s="12"/>
    </row>
    <row r="63" spans="1:15" ht="16.5" thickTop="1" thickBot="1" x14ac:dyDescent="0.3">
      <c r="A63" s="353" t="s">
        <v>224</v>
      </c>
      <c r="B63" s="351"/>
      <c r="C63" s="527"/>
      <c r="D63" s="527"/>
      <c r="E63" s="527"/>
      <c r="F63" s="527"/>
      <c r="G63" s="527"/>
      <c r="H63" s="528"/>
      <c r="I63" s="10"/>
      <c r="J63" s="10"/>
      <c r="K63" s="10"/>
      <c r="L63" s="10"/>
      <c r="M63" s="178"/>
      <c r="N63" s="12"/>
    </row>
    <row r="64" spans="1:15" ht="15" thickBot="1" x14ac:dyDescent="0.25">
      <c r="A64" s="23"/>
      <c r="B64" s="181" t="s">
        <v>22</v>
      </c>
      <c r="C64" s="37"/>
      <c r="D64" s="256"/>
      <c r="E64" s="417"/>
      <c r="F64" s="260"/>
      <c r="G64" s="417"/>
      <c r="H64" s="165">
        <f>C64*E64*G64</f>
        <v>0</v>
      </c>
      <c r="I64" s="4"/>
      <c r="J64" s="4"/>
      <c r="K64" s="4"/>
      <c r="L64" s="4"/>
      <c r="M64" s="185"/>
      <c r="N64" s="12"/>
    </row>
    <row r="65" spans="1:14" ht="15" thickBot="1" x14ac:dyDescent="0.25">
      <c r="A65" s="23"/>
      <c r="B65" s="181" t="s">
        <v>22</v>
      </c>
      <c r="C65" s="37"/>
      <c r="D65" s="256"/>
      <c r="E65" s="417"/>
      <c r="F65" s="260"/>
      <c r="G65" s="417"/>
      <c r="H65" s="165">
        <f>C65*E65*G65</f>
        <v>0</v>
      </c>
      <c r="I65" s="184"/>
      <c r="J65" s="184"/>
      <c r="K65" s="184"/>
      <c r="L65" s="184"/>
      <c r="M65" s="185"/>
      <c r="N65" s="12"/>
    </row>
    <row r="66" spans="1:14" ht="15" thickBot="1" x14ac:dyDescent="0.25">
      <c r="A66" s="23"/>
      <c r="B66" s="181" t="s">
        <v>22</v>
      </c>
      <c r="C66" s="37"/>
      <c r="D66" s="256"/>
      <c r="E66" s="417"/>
      <c r="F66" s="260"/>
      <c r="G66" s="417"/>
      <c r="H66" s="165">
        <f>C66*E66*G66</f>
        <v>0</v>
      </c>
      <c r="I66" s="4"/>
      <c r="J66" s="4"/>
      <c r="K66" s="4"/>
      <c r="L66" s="4"/>
      <c r="M66" s="185"/>
      <c r="N66" s="12"/>
    </row>
    <row r="67" spans="1:14" ht="15" thickBot="1" x14ac:dyDescent="0.25">
      <c r="A67" s="23"/>
      <c r="B67" s="181" t="s">
        <v>22</v>
      </c>
      <c r="C67" s="37"/>
      <c r="D67" s="256"/>
      <c r="E67" s="417"/>
      <c r="F67" s="260"/>
      <c r="G67" s="417"/>
      <c r="H67" s="165">
        <f>C67*E67*G67</f>
        <v>0</v>
      </c>
      <c r="I67" s="4"/>
      <c r="J67" s="4"/>
      <c r="K67" s="4"/>
      <c r="L67" s="4"/>
      <c r="M67" s="185"/>
      <c r="N67" s="12"/>
    </row>
    <row r="68" spans="1:14" ht="15" thickBot="1" x14ac:dyDescent="0.25">
      <c r="A68" s="312" t="s">
        <v>216</v>
      </c>
      <c r="B68" s="181" t="s">
        <v>22</v>
      </c>
      <c r="C68" s="37"/>
      <c r="D68" s="256"/>
      <c r="E68" s="417"/>
      <c r="F68" s="260"/>
      <c r="G68" s="417"/>
      <c r="H68" s="165">
        <f>C68*E68*G68</f>
        <v>0</v>
      </c>
      <c r="I68" s="4"/>
      <c r="J68" s="4"/>
      <c r="K68" s="4"/>
      <c r="L68" s="4"/>
      <c r="M68" s="185"/>
      <c r="N68" s="12"/>
    </row>
    <row r="69" spans="1:14" ht="15" thickBot="1" x14ac:dyDescent="0.25">
      <c r="A69" s="167" t="s">
        <v>2</v>
      </c>
      <c r="B69" s="543"/>
      <c r="C69" s="544"/>
      <c r="D69" s="544"/>
      <c r="E69" s="544"/>
      <c r="F69" s="544"/>
      <c r="G69" s="545"/>
      <c r="H69" s="166">
        <f>SUM(H64:H68)</f>
        <v>0</v>
      </c>
      <c r="I69" s="12"/>
      <c r="J69" s="12"/>
      <c r="K69" s="12"/>
      <c r="L69" s="12"/>
      <c r="M69" s="185">
        <f>$H$69</f>
        <v>0</v>
      </c>
      <c r="N69" s="12"/>
    </row>
    <row r="70" spans="1:14" s="25" customFormat="1" ht="15" thickBot="1" x14ac:dyDescent="0.25">
      <c r="A70" s="47"/>
      <c r="B70" s="288"/>
      <c r="C70" s="288"/>
      <c r="D70" s="288"/>
      <c r="E70" s="418"/>
      <c r="F70" s="288"/>
      <c r="G70" s="418"/>
      <c r="H70" s="213"/>
      <c r="I70" s="97"/>
      <c r="J70" s="97"/>
      <c r="K70" s="97"/>
      <c r="L70" s="97"/>
      <c r="M70" s="17"/>
      <c r="N70" s="97"/>
    </row>
    <row r="71" spans="1:14" s="179" customFormat="1" ht="16.5" thickTop="1" thickBot="1" x14ac:dyDescent="0.3">
      <c r="A71" s="287" t="s">
        <v>29</v>
      </c>
      <c r="B71" s="175" t="s">
        <v>146</v>
      </c>
      <c r="C71" s="175"/>
      <c r="D71" s="297"/>
      <c r="E71" s="419"/>
      <c r="F71" s="258"/>
      <c r="G71" s="419"/>
      <c r="H71" s="174"/>
      <c r="I71" s="177"/>
      <c r="J71" s="177"/>
      <c r="K71" s="177"/>
      <c r="L71" s="177"/>
      <c r="M71" s="178"/>
      <c r="N71" s="177"/>
    </row>
    <row r="72" spans="1:14" s="179" customFormat="1" ht="15" thickBot="1" x14ac:dyDescent="0.25">
      <c r="A72" s="180"/>
      <c r="B72" s="181" t="s">
        <v>22</v>
      </c>
      <c r="C72" s="37"/>
      <c r="D72" s="256"/>
      <c r="E72" s="417"/>
      <c r="F72" s="257"/>
      <c r="G72" s="417"/>
      <c r="H72" s="183">
        <f>C72*E72*G72</f>
        <v>0</v>
      </c>
      <c r="I72" s="184"/>
      <c r="J72" s="184"/>
      <c r="K72" s="184"/>
      <c r="L72" s="184"/>
      <c r="M72" s="185"/>
      <c r="N72" s="184"/>
    </row>
    <row r="73" spans="1:14" s="179" customFormat="1" ht="15" thickBot="1" x14ac:dyDescent="0.25">
      <c r="A73" s="180"/>
      <c r="B73" s="181" t="s">
        <v>22</v>
      </c>
      <c r="C73" s="37"/>
      <c r="D73" s="256"/>
      <c r="E73" s="417"/>
      <c r="F73" s="259"/>
      <c r="G73" s="417"/>
      <c r="H73" s="183">
        <f>C73*E73*G73</f>
        <v>0</v>
      </c>
      <c r="I73" s="184"/>
      <c r="J73" s="184"/>
      <c r="K73" s="184"/>
      <c r="L73" s="184"/>
      <c r="M73" s="185"/>
      <c r="N73" s="184"/>
    </row>
    <row r="74" spans="1:14" s="179" customFormat="1" ht="15" thickBot="1" x14ac:dyDescent="0.25">
      <c r="A74" s="180"/>
      <c r="B74" s="181" t="s">
        <v>22</v>
      </c>
      <c r="C74" s="37"/>
      <c r="D74" s="256"/>
      <c r="E74" s="417"/>
      <c r="F74" s="259"/>
      <c r="G74" s="417"/>
      <c r="H74" s="183">
        <f>C74*E74*G74</f>
        <v>0</v>
      </c>
      <c r="I74" s="184"/>
      <c r="J74" s="184"/>
      <c r="K74" s="184"/>
      <c r="L74" s="184"/>
      <c r="M74" s="185"/>
      <c r="N74" s="184"/>
    </row>
    <row r="75" spans="1:14" s="179" customFormat="1" ht="15" thickBot="1" x14ac:dyDescent="0.25">
      <c r="A75" s="186" t="s">
        <v>2</v>
      </c>
      <c r="B75" s="517"/>
      <c r="C75" s="546"/>
      <c r="D75" s="546"/>
      <c r="E75" s="546"/>
      <c r="F75" s="546"/>
      <c r="G75" s="547"/>
      <c r="H75" s="187">
        <f>SUM(H72:H74)</f>
        <v>0</v>
      </c>
      <c r="I75" s="184"/>
      <c r="J75" s="184"/>
      <c r="K75" s="184"/>
      <c r="L75" s="184"/>
      <c r="M75" s="185">
        <f>$H$75</f>
        <v>0</v>
      </c>
      <c r="N75" s="184"/>
    </row>
    <row r="76" spans="1:14" s="296" customFormat="1" ht="15.75" thickTop="1" thickBot="1" x14ac:dyDescent="0.25">
      <c r="A76" s="293"/>
      <c r="B76" s="289"/>
      <c r="C76" s="177"/>
      <c r="D76" s="177"/>
      <c r="E76" s="420"/>
      <c r="F76" s="177"/>
      <c r="G76" s="442"/>
      <c r="H76" s="295"/>
      <c r="I76" s="279"/>
      <c r="J76" s="279"/>
      <c r="K76" s="279"/>
      <c r="L76" s="279"/>
      <c r="M76" s="17"/>
      <c r="N76" s="279"/>
    </row>
    <row r="77" spans="1:14" s="113" customFormat="1" ht="16.5" thickTop="1" thickBot="1" x14ac:dyDescent="0.3">
      <c r="A77" s="287" t="s">
        <v>225</v>
      </c>
      <c r="B77" s="175" t="s">
        <v>147</v>
      </c>
      <c r="C77" s="175"/>
      <c r="D77" s="173"/>
      <c r="E77" s="419"/>
      <c r="F77" s="173"/>
      <c r="G77" s="419"/>
      <c r="H77" s="174"/>
      <c r="I77" s="133"/>
      <c r="J77" s="133"/>
      <c r="K77" s="133"/>
      <c r="L77" s="133"/>
      <c r="M77" s="134"/>
      <c r="N77" s="133"/>
    </row>
    <row r="78" spans="1:14" ht="15" thickBot="1" x14ac:dyDescent="0.25">
      <c r="A78" s="19"/>
      <c r="B78" s="181" t="s">
        <v>200</v>
      </c>
      <c r="C78" s="37"/>
      <c r="D78" s="256"/>
      <c r="E78" s="417"/>
      <c r="F78" s="257"/>
      <c r="G78" s="417"/>
      <c r="H78" s="183">
        <f>C78*E78*G78</f>
        <v>0</v>
      </c>
      <c r="I78" s="4"/>
      <c r="J78" s="4"/>
      <c r="K78" s="4"/>
      <c r="L78" s="4"/>
      <c r="M78" s="185"/>
      <c r="N78" s="4"/>
    </row>
    <row r="79" spans="1:14" ht="15" thickBot="1" x14ac:dyDescent="0.25">
      <c r="A79" s="19"/>
      <c r="B79" s="181" t="s">
        <v>200</v>
      </c>
      <c r="C79" s="37"/>
      <c r="D79" s="256"/>
      <c r="E79" s="417"/>
      <c r="F79" s="257"/>
      <c r="G79" s="417"/>
      <c r="H79" s="183">
        <f>C79*E79*G79</f>
        <v>0</v>
      </c>
      <c r="I79" s="4"/>
      <c r="J79" s="4"/>
      <c r="K79" s="4"/>
      <c r="L79" s="4"/>
      <c r="M79" s="185"/>
      <c r="N79" s="4"/>
    </row>
    <row r="80" spans="1:14" ht="15" thickBot="1" x14ac:dyDescent="0.25">
      <c r="A80" s="19"/>
      <c r="B80" s="181" t="s">
        <v>200</v>
      </c>
      <c r="C80" s="37"/>
      <c r="D80" s="256"/>
      <c r="E80" s="417"/>
      <c r="F80" s="257"/>
      <c r="G80" s="417"/>
      <c r="H80" s="183">
        <f>C80*E80*G80</f>
        <v>0</v>
      </c>
      <c r="I80" s="4"/>
      <c r="J80" s="4"/>
      <c r="K80" s="4"/>
      <c r="L80" s="4"/>
      <c r="M80" s="185"/>
      <c r="N80" s="4"/>
    </row>
    <row r="81" spans="1:14" ht="15" thickBot="1" x14ac:dyDescent="0.25">
      <c r="A81" s="19"/>
      <c r="B81" s="181" t="s">
        <v>200</v>
      </c>
      <c r="C81" s="37"/>
      <c r="D81" s="256"/>
      <c r="E81" s="417"/>
      <c r="F81" s="257"/>
      <c r="G81" s="417"/>
      <c r="H81" s="183">
        <f>C81*E81*G81</f>
        <v>0</v>
      </c>
      <c r="I81" s="4"/>
      <c r="J81" s="4"/>
      <c r="K81" s="4"/>
      <c r="L81" s="4"/>
      <c r="M81" s="185"/>
      <c r="N81" s="4"/>
    </row>
    <row r="82" spans="1:14" ht="15" thickBot="1" x14ac:dyDescent="0.25">
      <c r="A82" s="19"/>
      <c r="B82" s="181" t="s">
        <v>200</v>
      </c>
      <c r="C82" s="37"/>
      <c r="D82" s="256"/>
      <c r="E82" s="417"/>
      <c r="F82" s="257"/>
      <c r="G82" s="417"/>
      <c r="H82" s="183">
        <f>C82*E82*G82</f>
        <v>0</v>
      </c>
      <c r="I82" s="4"/>
      <c r="J82" s="4"/>
      <c r="K82" s="4"/>
      <c r="L82" s="4"/>
      <c r="M82" s="185"/>
      <c r="N82" s="4"/>
    </row>
    <row r="83" spans="1:14" ht="15" thickBot="1" x14ac:dyDescent="0.25">
      <c r="A83" s="26" t="s">
        <v>2</v>
      </c>
      <c r="B83" s="517"/>
      <c r="C83" s="518"/>
      <c r="D83" s="518"/>
      <c r="E83" s="518"/>
      <c r="F83" s="518"/>
      <c r="G83" s="519"/>
      <c r="H83" s="89">
        <f>SUM(H78:H82)</f>
        <v>0</v>
      </c>
      <c r="I83" s="12"/>
      <c r="J83" s="12"/>
      <c r="K83" s="12"/>
      <c r="L83" s="12"/>
      <c r="M83" s="185">
        <f>$H$83</f>
        <v>0</v>
      </c>
      <c r="N83" s="12"/>
    </row>
    <row r="84" spans="1:14" s="25" customFormat="1" ht="15.75" thickTop="1" thickBot="1" x14ac:dyDescent="0.25">
      <c r="A84" s="63"/>
      <c r="B84" s="16"/>
      <c r="C84" s="10"/>
      <c r="D84" s="10"/>
      <c r="E84" s="412"/>
      <c r="F84" s="10"/>
      <c r="G84" s="412"/>
      <c r="H84" s="97"/>
      <c r="I84" s="97"/>
      <c r="J84" s="97"/>
      <c r="K84" s="97"/>
      <c r="L84" s="97"/>
      <c r="M84" s="17"/>
      <c r="N84" s="97"/>
    </row>
    <row r="85" spans="1:14" s="25" customFormat="1" ht="15.75" thickTop="1" thickBot="1" x14ac:dyDescent="0.25">
      <c r="A85" s="548" t="s">
        <v>43</v>
      </c>
      <c r="B85" s="549"/>
      <c r="C85" s="550"/>
      <c r="D85" s="2"/>
      <c r="E85" s="421"/>
      <c r="F85" s="9"/>
      <c r="G85" s="443"/>
      <c r="H85" s="2"/>
      <c r="I85" s="2"/>
      <c r="J85" s="2"/>
      <c r="K85" s="2"/>
      <c r="L85" s="2"/>
      <c r="M85" s="185"/>
      <c r="N85" s="97"/>
    </row>
    <row r="86" spans="1:14" s="25" customFormat="1" ht="15" thickBot="1" x14ac:dyDescent="0.25">
      <c r="A86" s="197"/>
      <c r="B86" s="90" t="s">
        <v>23</v>
      </c>
      <c r="C86" s="91" t="s">
        <v>44</v>
      </c>
      <c r="D86" s="2"/>
      <c r="E86" s="421"/>
      <c r="F86" s="9"/>
      <c r="G86" s="443"/>
      <c r="H86" s="2"/>
      <c r="I86" s="2"/>
      <c r="J86" s="2"/>
      <c r="K86" s="2"/>
      <c r="L86" s="2"/>
      <c r="M86" s="185"/>
      <c r="N86" s="97"/>
    </row>
    <row r="87" spans="1:14" s="25" customFormat="1" ht="15.75" thickBot="1" x14ac:dyDescent="0.3">
      <c r="A87" s="217" t="s">
        <v>162</v>
      </c>
      <c r="B87" s="196"/>
      <c r="C87" s="92">
        <f>(H16+H30)*B87</f>
        <v>0</v>
      </c>
      <c r="D87"/>
      <c r="E87" s="421"/>
      <c r="F87" s="9"/>
      <c r="G87" s="443"/>
      <c r="H87" s="2"/>
      <c r="I87" s="2"/>
      <c r="J87" s="2"/>
      <c r="K87" s="2"/>
      <c r="L87" s="2"/>
      <c r="M87" s="185">
        <f>C87</f>
        <v>0</v>
      </c>
      <c r="N87" s="97"/>
    </row>
    <row r="88" spans="1:14" s="25" customFormat="1" ht="16.5" thickBot="1" x14ac:dyDescent="0.3">
      <c r="A88" s="216" t="s">
        <v>163</v>
      </c>
      <c r="B88" s="196"/>
      <c r="C88" s="92">
        <f>(H16+H30)*B88</f>
        <v>0</v>
      </c>
      <c r="D88"/>
      <c r="E88" s="421"/>
      <c r="F88" s="9"/>
      <c r="G88" s="443"/>
      <c r="H88" s="2"/>
      <c r="I88" s="2"/>
      <c r="J88" s="2"/>
      <c r="K88" s="2"/>
      <c r="L88" s="2"/>
      <c r="M88" s="185">
        <f>C88</f>
        <v>0</v>
      </c>
      <c r="N88" s="97"/>
    </row>
    <row r="89" spans="1:14" s="25" customFormat="1" x14ac:dyDescent="0.2">
      <c r="A89" s="63"/>
      <c r="B89" s="16"/>
      <c r="C89" s="10"/>
      <c r="D89" s="10"/>
      <c r="E89" s="412"/>
      <c r="F89" s="10"/>
      <c r="G89" s="412"/>
      <c r="H89" s="97"/>
      <c r="I89" s="97"/>
      <c r="J89" s="97"/>
      <c r="K89" s="97"/>
      <c r="L89" s="97"/>
      <c r="M89" s="17"/>
      <c r="N89" s="97"/>
    </row>
    <row r="90" spans="1:14" s="25" customFormat="1" ht="15" thickBot="1" x14ac:dyDescent="0.25">
      <c r="A90" s="195"/>
      <c r="B90" s="16"/>
      <c r="C90" s="10"/>
      <c r="D90" s="10"/>
      <c r="E90" s="412"/>
      <c r="F90" s="10"/>
      <c r="G90" s="412"/>
      <c r="H90" s="97"/>
      <c r="I90" s="97"/>
      <c r="J90" s="97"/>
      <c r="K90" s="97"/>
      <c r="L90" s="97"/>
      <c r="M90" s="17"/>
      <c r="N90" s="97"/>
    </row>
    <row r="91" spans="1:14" ht="15.75" thickBot="1" x14ac:dyDescent="0.3">
      <c r="A91" s="229" t="s">
        <v>164</v>
      </c>
      <c r="B91" s="358"/>
      <c r="E91" s="421"/>
      <c r="F91" s="9"/>
      <c r="G91" s="443"/>
      <c r="H91" s="2"/>
      <c r="I91" s="2"/>
      <c r="J91" s="2"/>
      <c r="K91" s="2"/>
      <c r="L91" s="2"/>
      <c r="N91" s="12"/>
    </row>
    <row r="92" spans="1:14" ht="15" thickBot="1" x14ac:dyDescent="0.25">
      <c r="A92" s="252"/>
      <c r="B92" s="37"/>
      <c r="E92" s="421"/>
      <c r="F92" s="9"/>
      <c r="G92" s="443"/>
      <c r="H92" s="2"/>
      <c r="I92" s="2"/>
      <c r="J92" s="2"/>
      <c r="K92" s="2"/>
      <c r="L92" s="2"/>
      <c r="M92" s="185"/>
      <c r="N92" s="12"/>
    </row>
    <row r="93" spans="1:14" ht="15" thickBot="1" x14ac:dyDescent="0.25">
      <c r="A93" s="252"/>
      <c r="B93" s="37"/>
      <c r="E93" s="421"/>
      <c r="F93" s="9"/>
      <c r="G93" s="443"/>
      <c r="H93" s="2"/>
      <c r="I93" s="2"/>
      <c r="J93" s="2"/>
      <c r="K93" s="2"/>
      <c r="L93" s="2"/>
      <c r="M93" s="185"/>
      <c r="N93" s="12"/>
    </row>
    <row r="94" spans="1:14" ht="15" thickBot="1" x14ac:dyDescent="0.25">
      <c r="A94" s="252"/>
      <c r="B94" s="37"/>
      <c r="E94" s="421"/>
      <c r="F94" s="9"/>
      <c r="G94" s="443"/>
      <c r="H94" s="2"/>
      <c r="I94" s="2"/>
      <c r="J94" s="2"/>
      <c r="K94" s="2"/>
      <c r="L94" s="2"/>
      <c r="M94" s="185"/>
      <c r="N94" s="12"/>
    </row>
    <row r="95" spans="1:14" ht="15" thickBot="1" x14ac:dyDescent="0.25">
      <c r="A95" s="253"/>
      <c r="B95" s="37"/>
      <c r="E95" s="422"/>
      <c r="F95" s="356" t="s">
        <v>249</v>
      </c>
      <c r="G95" s="444"/>
      <c r="H95" s="2"/>
      <c r="I95" s="2"/>
      <c r="J95" s="2"/>
      <c r="K95" s="2"/>
      <c r="L95" s="2"/>
      <c r="M95" s="185"/>
      <c r="N95" s="12"/>
    </row>
    <row r="96" spans="1:14" ht="15" thickBot="1" x14ac:dyDescent="0.25">
      <c r="A96" s="231" t="s">
        <v>2</v>
      </c>
      <c r="B96" s="358">
        <f>SUM(B92:B95)</f>
        <v>0</v>
      </c>
      <c r="E96" s="506">
        <v>43831</v>
      </c>
      <c r="F96" s="507"/>
      <c r="G96" s="508"/>
      <c r="H96" s="2"/>
      <c r="I96" s="2"/>
      <c r="J96" s="2"/>
      <c r="K96" s="2"/>
      <c r="L96" s="2"/>
      <c r="M96" s="185">
        <f>B96</f>
        <v>0</v>
      </c>
      <c r="N96" s="12"/>
    </row>
    <row r="97" spans="1:14" ht="16.5" thickTop="1" thickBot="1" x14ac:dyDescent="0.3">
      <c r="A97" s="227"/>
      <c r="B97" s="228"/>
      <c r="E97" s="421"/>
      <c r="F97" s="9"/>
      <c r="G97" s="443"/>
      <c r="H97" s="2"/>
      <c r="I97" s="2"/>
      <c r="J97" s="2"/>
      <c r="K97" s="2"/>
      <c r="L97" s="2"/>
      <c r="M97" s="185"/>
      <c r="N97" s="12"/>
    </row>
    <row r="98" spans="1:14" ht="15.75" thickBot="1" x14ac:dyDescent="0.3">
      <c r="A98" s="230" t="s">
        <v>14</v>
      </c>
      <c r="B98" s="198"/>
      <c r="E98" s="421"/>
      <c r="F98" s="9"/>
      <c r="G98" s="443"/>
      <c r="H98" s="2"/>
      <c r="I98" s="2"/>
      <c r="J98" s="2"/>
      <c r="K98" s="2"/>
      <c r="L98" s="2"/>
      <c r="M98" s="185">
        <f>B98</f>
        <v>0</v>
      </c>
      <c r="N98" s="12"/>
    </row>
    <row r="99" spans="1:14" s="25" customFormat="1" ht="15" thickBot="1" x14ac:dyDescent="0.25">
      <c r="A99" s="63"/>
      <c r="B99" s="16"/>
      <c r="C99" s="10"/>
      <c r="D99" s="10"/>
      <c r="E99" s="412"/>
      <c r="F99" s="10"/>
      <c r="G99" s="412"/>
      <c r="H99" s="97"/>
      <c r="I99" s="97"/>
      <c r="J99" s="97"/>
      <c r="K99" s="97"/>
      <c r="L99" s="97"/>
      <c r="M99" s="17"/>
      <c r="N99" s="97"/>
    </row>
    <row r="100" spans="1:14" ht="15" x14ac:dyDescent="0.25">
      <c r="A100" s="229" t="s">
        <v>165</v>
      </c>
      <c r="B100" s="350"/>
      <c r="G100" s="424"/>
      <c r="H100" s="4"/>
      <c r="I100" s="4"/>
      <c r="J100" s="4"/>
      <c r="K100" s="4"/>
      <c r="L100" s="4"/>
      <c r="M100" s="5">
        <f>B101</f>
        <v>0</v>
      </c>
      <c r="N100" s="12"/>
    </row>
    <row r="101" spans="1:14" ht="15.75" thickBot="1" x14ac:dyDescent="0.3">
      <c r="A101" s="451"/>
      <c r="B101" s="320"/>
      <c r="C101" s="551" t="s">
        <v>60</v>
      </c>
      <c r="D101" s="551"/>
      <c r="E101" s="551"/>
      <c r="F101" s="551"/>
      <c r="G101" s="424"/>
      <c r="H101" s="184"/>
      <c r="I101" s="184"/>
      <c r="J101" s="184"/>
      <c r="K101" s="184"/>
      <c r="L101" s="184"/>
      <c r="M101" s="5"/>
      <c r="N101" s="12"/>
    </row>
    <row r="102" spans="1:14" ht="15" thickBot="1" x14ac:dyDescent="0.25">
      <c r="A102" s="2"/>
      <c r="B102" s="5"/>
      <c r="C102" s="6"/>
      <c r="D102" s="6"/>
      <c r="E102" s="424"/>
      <c r="F102" s="6"/>
      <c r="G102" s="424"/>
      <c r="H102" s="4"/>
      <c r="I102" s="4"/>
      <c r="J102" s="4"/>
      <c r="K102" s="4"/>
      <c r="L102" s="4"/>
      <c r="M102" s="185"/>
      <c r="N102" s="12"/>
    </row>
    <row r="103" spans="1:14" ht="15.75" thickBot="1" x14ac:dyDescent="0.3">
      <c r="A103" s="321" t="s">
        <v>166</v>
      </c>
      <c r="B103" s="22"/>
      <c r="C103" s="6"/>
      <c r="D103" s="6"/>
      <c r="E103" s="424"/>
      <c r="F103" s="6"/>
      <c r="G103" s="424"/>
      <c r="H103" s="4"/>
      <c r="I103" s="4"/>
      <c r="J103" s="4"/>
      <c r="K103" s="4"/>
      <c r="L103" s="4"/>
      <c r="M103" s="185">
        <f>$B$103</f>
        <v>0</v>
      </c>
      <c r="N103" s="12"/>
    </row>
    <row r="104" spans="1:14" ht="15" thickBot="1" x14ac:dyDescent="0.25">
      <c r="M104" s="14"/>
    </row>
    <row r="105" spans="1:14" ht="15" thickTop="1" x14ac:dyDescent="0.2">
      <c r="A105" s="98" t="s">
        <v>211</v>
      </c>
      <c r="B105" s="99"/>
      <c r="C105" s="10"/>
      <c r="D105" s="10"/>
      <c r="M105" s="14"/>
    </row>
    <row r="106" spans="1:14" x14ac:dyDescent="0.2">
      <c r="A106" s="100" t="s">
        <v>212</v>
      </c>
      <c r="B106" s="101" t="s">
        <v>39</v>
      </c>
      <c r="C106" s="63"/>
      <c r="D106" s="63"/>
      <c r="M106" s="14"/>
    </row>
    <row r="107" spans="1:14" ht="15" x14ac:dyDescent="0.25">
      <c r="A107" s="217" t="s">
        <v>15</v>
      </c>
      <c r="B107" s="102"/>
      <c r="C107" s="63"/>
      <c r="D107" s="56"/>
      <c r="F107" s="35"/>
      <c r="M107" s="14">
        <f t="shared" ref="M107:M116" si="4">B107</f>
        <v>0</v>
      </c>
    </row>
    <row r="108" spans="1:14" ht="15" x14ac:dyDescent="0.25">
      <c r="A108" s="217" t="s">
        <v>167</v>
      </c>
      <c r="B108" s="102"/>
      <c r="C108" s="63"/>
      <c r="D108" s="56"/>
      <c r="M108" s="14">
        <f t="shared" si="4"/>
        <v>0</v>
      </c>
    </row>
    <row r="109" spans="1:14" ht="15" x14ac:dyDescent="0.25">
      <c r="A109" s="217" t="s">
        <v>17</v>
      </c>
      <c r="B109" s="102"/>
      <c r="C109" s="63"/>
      <c r="D109" s="56"/>
      <c r="M109" s="14">
        <f t="shared" si="4"/>
        <v>0</v>
      </c>
    </row>
    <row r="110" spans="1:14" ht="15" x14ac:dyDescent="0.25">
      <c r="A110" s="217" t="s">
        <v>18</v>
      </c>
      <c r="B110" s="102"/>
      <c r="C110" s="63"/>
      <c r="D110" s="56"/>
      <c r="M110" s="14">
        <f t="shared" si="4"/>
        <v>0</v>
      </c>
    </row>
    <row r="111" spans="1:14" ht="15" x14ac:dyDescent="0.25">
      <c r="A111" s="217" t="s">
        <v>168</v>
      </c>
      <c r="B111" s="102"/>
      <c r="C111" s="63"/>
      <c r="D111" s="56"/>
      <c r="M111" s="14">
        <f t="shared" si="4"/>
        <v>0</v>
      </c>
    </row>
    <row r="112" spans="1:14" ht="15" x14ac:dyDescent="0.25">
      <c r="A112" s="217" t="s">
        <v>169</v>
      </c>
      <c r="B112" s="102"/>
      <c r="C112" s="63"/>
      <c r="D112" s="56"/>
      <c r="M112" s="14">
        <f t="shared" si="4"/>
        <v>0</v>
      </c>
    </row>
    <row r="113" spans="1:13" ht="15" x14ac:dyDescent="0.25">
      <c r="A113" s="217" t="s">
        <v>170</v>
      </c>
      <c r="B113" s="102"/>
      <c r="C113" s="63"/>
      <c r="D113" s="56"/>
      <c r="M113" s="14">
        <f t="shared" si="4"/>
        <v>0</v>
      </c>
    </row>
    <row r="114" spans="1:13" ht="15" x14ac:dyDescent="0.25">
      <c r="A114" s="217" t="s">
        <v>171</v>
      </c>
      <c r="B114" s="102"/>
      <c r="C114" s="63"/>
      <c r="D114" s="56"/>
      <c r="F114" s="35"/>
      <c r="M114" s="14">
        <f t="shared" si="4"/>
        <v>0</v>
      </c>
    </row>
    <row r="115" spans="1:13" ht="15" x14ac:dyDescent="0.25">
      <c r="A115" s="217" t="s">
        <v>172</v>
      </c>
      <c r="B115" s="102"/>
      <c r="C115" s="63"/>
      <c r="D115" s="56"/>
      <c r="M115" s="14">
        <f t="shared" si="4"/>
        <v>0</v>
      </c>
    </row>
    <row r="116" spans="1:13" ht="15" x14ac:dyDescent="0.25">
      <c r="A116" s="217" t="s">
        <v>36</v>
      </c>
      <c r="B116" s="102"/>
      <c r="C116" s="63"/>
      <c r="D116" s="56"/>
      <c r="M116" s="14">
        <f t="shared" si="4"/>
        <v>0</v>
      </c>
    </row>
    <row r="117" spans="1:13" ht="15" x14ac:dyDescent="0.25">
      <c r="A117" s="215" t="s">
        <v>231</v>
      </c>
      <c r="B117" s="387"/>
      <c r="C117" s="63"/>
      <c r="D117" s="56"/>
      <c r="M117" s="14">
        <f>B117</f>
        <v>0</v>
      </c>
    </row>
    <row r="118" spans="1:13" ht="15" x14ac:dyDescent="0.25">
      <c r="A118" s="215" t="s">
        <v>240</v>
      </c>
      <c r="B118" s="387"/>
      <c r="C118" s="63"/>
      <c r="D118" s="56"/>
      <c r="M118" s="14">
        <f>B118</f>
        <v>0</v>
      </c>
    </row>
    <row r="119" spans="1:13" ht="15" thickBot="1" x14ac:dyDescent="0.25">
      <c r="A119" s="26" t="s">
        <v>2</v>
      </c>
      <c r="B119" s="103">
        <f>SUM(B107:B118)</f>
        <v>0</v>
      </c>
      <c r="C119" s="63"/>
      <c r="D119" s="63"/>
      <c r="M119" s="14"/>
    </row>
    <row r="120" spans="1:13" ht="15.75" thickTop="1" thickBot="1" x14ac:dyDescent="0.25">
      <c r="M120" s="14"/>
    </row>
    <row r="121" spans="1:13" ht="15" thickBot="1" x14ac:dyDescent="0.25">
      <c r="A121" s="18" t="s">
        <v>42</v>
      </c>
      <c r="B121" s="31" t="s">
        <v>46</v>
      </c>
      <c r="C121" s="18" t="s">
        <v>47</v>
      </c>
      <c r="D121" s="18" t="s">
        <v>2</v>
      </c>
      <c r="M121" s="14"/>
    </row>
    <row r="122" spans="1:13" ht="15" thickBot="1" x14ac:dyDescent="0.25">
      <c r="A122" s="23" t="s">
        <v>49</v>
      </c>
      <c r="B122" s="24"/>
      <c r="C122" s="23"/>
      <c r="D122" s="32">
        <f>B122*C122</f>
        <v>0</v>
      </c>
      <c r="M122" s="14">
        <f>SUM(M6:M121)</f>
        <v>0</v>
      </c>
    </row>
    <row r="123" spans="1:13" ht="17.25" thickBot="1" x14ac:dyDescent="0.4">
      <c r="A123" s="23" t="s">
        <v>45</v>
      </c>
      <c r="B123" s="24"/>
      <c r="C123" s="23"/>
      <c r="D123" s="33">
        <f>B123*C123</f>
        <v>0</v>
      </c>
      <c r="M123" s="14"/>
    </row>
    <row r="124" spans="1:13" ht="15" thickBot="1" x14ac:dyDescent="0.25">
      <c r="A124" s="18"/>
      <c r="B124" s="34"/>
      <c r="C124" s="18"/>
      <c r="D124" s="32">
        <f>SUM(D122:D123)</f>
        <v>0</v>
      </c>
      <c r="M124" s="14">
        <f>$D$124</f>
        <v>0</v>
      </c>
    </row>
    <row r="125" spans="1:13" ht="15" thickBot="1" x14ac:dyDescent="0.25">
      <c r="A125" s="63"/>
      <c r="B125" s="64"/>
      <c r="C125" s="63"/>
      <c r="D125" s="65"/>
      <c r="M125" s="14"/>
    </row>
    <row r="126" spans="1:13" ht="15.75" thickBot="1" x14ac:dyDescent="0.3">
      <c r="A126" s="215" t="s">
        <v>48</v>
      </c>
      <c r="B126" s="34" t="s">
        <v>1</v>
      </c>
      <c r="C126" s="18" t="s">
        <v>2</v>
      </c>
    </row>
    <row r="127" spans="1:13" ht="15" thickBot="1" x14ac:dyDescent="0.25">
      <c r="A127" s="23" t="s">
        <v>227</v>
      </c>
      <c r="B127" s="21"/>
      <c r="C127" s="347">
        <f>B127*(H57+H58+H59+H60+H64+H65+H66+H67)</f>
        <v>0</v>
      </c>
      <c r="F127" s="309"/>
      <c r="H127" s="13"/>
    </row>
    <row r="128" spans="1:13" ht="17.25" thickBot="1" x14ac:dyDescent="0.4">
      <c r="A128" s="23" t="s">
        <v>228</v>
      </c>
      <c r="B128" s="21"/>
      <c r="C128" s="349">
        <f>(M122-H62-H69)*B128</f>
        <v>0</v>
      </c>
      <c r="H128" s="13"/>
      <c r="I128" s="13"/>
    </row>
    <row r="129" spans="1:21" ht="15" thickBot="1" x14ac:dyDescent="0.25">
      <c r="A129" s="18"/>
      <c r="B129" s="34"/>
      <c r="C129" s="348">
        <f>SUM(C127:C128)</f>
        <v>0</v>
      </c>
      <c r="M129" s="15">
        <f>$C$129</f>
        <v>0</v>
      </c>
    </row>
    <row r="130" spans="1:21" ht="15" thickBot="1" x14ac:dyDescent="0.25">
      <c r="G130" s="534" t="str">
        <f>IF(B133+B134&gt;P43,"It appears Room and Board has been included twice"," ")</f>
        <v xml:space="preserve"> </v>
      </c>
      <c r="H130" s="532"/>
      <c r="I130" s="532"/>
      <c r="J130" s="532"/>
      <c r="K130" s="535"/>
    </row>
    <row r="131" spans="1:21" ht="18" thickTop="1" thickBot="1" x14ac:dyDescent="0.4">
      <c r="A131" s="114" t="s">
        <v>201</v>
      </c>
      <c r="B131" s="206">
        <f>M131</f>
        <v>0</v>
      </c>
      <c r="G131" s="500" t="str">
        <f>IF(E37+H13+H14+H15+H27+H28+H29&gt;(0.15*B131),"Respite exceeds limits","Respite - within limits")</f>
        <v>Respite - within limits</v>
      </c>
      <c r="H131" s="501"/>
      <c r="I131" s="501"/>
      <c r="J131" s="501"/>
      <c r="K131" s="502"/>
      <c r="M131" s="13">
        <f>SUM(M122:M130)</f>
        <v>0</v>
      </c>
    </row>
    <row r="132" spans="1:21" ht="17.25" thickTop="1" x14ac:dyDescent="0.35">
      <c r="A132" s="234"/>
      <c r="B132" s="235"/>
      <c r="G132" s="500" t="str">
        <f>IF(('Sub-contractor A'!H83+'Sub-contractor B'!H83+'Sub-Contractor C'!H83+H83)&gt;5000,"Transportation costs exceeds limits","Transportation costs - within limits")</f>
        <v>Transportation costs - within limits</v>
      </c>
      <c r="H132" s="532"/>
      <c r="I132" s="532"/>
      <c r="J132" s="532"/>
      <c r="K132" s="533"/>
      <c r="U132" s="113"/>
    </row>
    <row r="133" spans="1:21" ht="16.5" x14ac:dyDescent="0.35">
      <c r="A133" s="469"/>
      <c r="B133" s="470"/>
      <c r="C133" s="471"/>
      <c r="D133" s="472"/>
      <c r="E133" s="473"/>
      <c r="F133" s="474"/>
      <c r="G133" s="500" t="str">
        <f>IF(B100&gt;1500,"Assistive technology exceeds limits","Assistive technology - within limits")</f>
        <v>Assistive technology - within limits</v>
      </c>
      <c r="H133" s="532"/>
      <c r="I133" s="532"/>
      <c r="J133" s="532"/>
      <c r="K133" s="533"/>
      <c r="U133" s="113"/>
    </row>
    <row r="134" spans="1:21" ht="17.25" thickBot="1" x14ac:dyDescent="0.4">
      <c r="A134" s="476"/>
      <c r="B134" s="477"/>
      <c r="C134" s="536"/>
      <c r="D134" s="516"/>
      <c r="E134" s="516"/>
      <c r="F134" s="537"/>
      <c r="G134" s="500" t="str">
        <f>IF(H49&gt;1200,"Therapeutic activities exceed limits","Therapeutic activities - within limits")</f>
        <v>Therapeutic activities - within limits</v>
      </c>
      <c r="H134" s="532"/>
      <c r="I134" s="532"/>
      <c r="J134" s="532"/>
      <c r="K134" s="533"/>
      <c r="U134" s="113"/>
    </row>
    <row r="135" spans="1:21" ht="17.25" thickBot="1" x14ac:dyDescent="0.4">
      <c r="A135" s="241" t="s">
        <v>196</v>
      </c>
      <c r="B135" s="242">
        <f>B131</f>
        <v>0</v>
      </c>
      <c r="C135" s="540" t="str">
        <f>$B$4</f>
        <v>-------------</v>
      </c>
      <c r="D135" s="541"/>
      <c r="E135" s="542"/>
      <c r="G135" s="500" t="str">
        <f>IF(B101&gt;1500,"Assistive tech exceed limits","Assistive Tech - within limits")</f>
        <v>Assistive Tech - within limits</v>
      </c>
      <c r="H135" s="532"/>
      <c r="I135" s="532"/>
      <c r="J135" s="532"/>
      <c r="K135" s="533"/>
    </row>
    <row r="136" spans="1:21" ht="15" thickBot="1" x14ac:dyDescent="0.25">
      <c r="G136" s="500" t="str">
        <f>IF(((C129+H61+H68)&gt;((M122-H61-H68)*0.12001)),"General Management % Exceeds Limits","General Management %- within limits")</f>
        <v>General Management %- within limits</v>
      </c>
      <c r="H136" s="532"/>
      <c r="I136" s="532"/>
      <c r="J136" s="532"/>
      <c r="K136" s="533"/>
      <c r="L136" s="238"/>
    </row>
    <row r="137" spans="1:21" ht="16.5" thickTop="1" thickBot="1" x14ac:dyDescent="0.3">
      <c r="A137" s="190" t="s">
        <v>92</v>
      </c>
      <c r="B137" s="191">
        <f>'Specialty Services'!$H$19</f>
        <v>0</v>
      </c>
      <c r="C137" s="538" t="s">
        <v>67</v>
      </c>
      <c r="D137" s="539"/>
      <c r="G137" s="500" t="str">
        <f>IF(C129&gt;(18001),"General Management $$ Exceeds Limits","General Management $$ - within limits")</f>
        <v>General Management $$ - within limits</v>
      </c>
      <c r="H137" s="532"/>
      <c r="I137" s="532"/>
      <c r="J137" s="532"/>
      <c r="K137" s="533"/>
    </row>
    <row r="138" spans="1:21" ht="15.75" thickBot="1" x14ac:dyDescent="0.3">
      <c r="A138" s="243" t="s">
        <v>31</v>
      </c>
      <c r="B138" s="244">
        <f>'E-mods'!$B$14</f>
        <v>0</v>
      </c>
      <c r="C138" s="245" t="s">
        <v>174</v>
      </c>
      <c r="D138" s="246"/>
      <c r="G138" s="500" t="str">
        <f>IF((B131+B137+B138)='Accounting Summary'!C53,"Total equals Accounting Summary","Total and Accounting Summary don't equal")</f>
        <v>Total equals Accounting Summary</v>
      </c>
      <c r="H138" s="532"/>
      <c r="I138" s="532"/>
      <c r="J138" s="532"/>
      <c r="K138" s="533"/>
    </row>
    <row r="139" spans="1:21" ht="17.25" thickBot="1" x14ac:dyDescent="0.4">
      <c r="A139" s="247" t="s">
        <v>41</v>
      </c>
      <c r="B139" s="248">
        <f>B131+B137+B138</f>
        <v>0</v>
      </c>
      <c r="C139" s="249"/>
      <c r="D139" s="250"/>
      <c r="G139" s="529" t="str">
        <f>IF('Accounting Summary'!C55&gt;1,"Surplus Exceeds Limits",IF('Accounting Summary'!C55&lt;-1,"Deficit Exceeds Limits","Net Rev - Exp is okay"))</f>
        <v>Net Rev - Exp is okay</v>
      </c>
      <c r="H139" s="530"/>
      <c r="I139" s="530"/>
      <c r="J139" s="530"/>
      <c r="K139" s="531"/>
    </row>
    <row r="140" spans="1:21" ht="15" x14ac:dyDescent="0.25">
      <c r="A140" s="111" t="str">
        <f>A1</f>
        <v>Individual:</v>
      </c>
      <c r="B140" s="112">
        <f>B1</f>
        <v>0</v>
      </c>
    </row>
    <row r="141" spans="1:21" x14ac:dyDescent="0.2">
      <c r="A141" s="261"/>
      <c r="B141" s="360"/>
      <c r="C141" s="261"/>
      <c r="D141" s="261"/>
      <c r="E141" s="425"/>
      <c r="F141" s="361"/>
      <c r="G141" s="445"/>
      <c r="H141" s="261"/>
      <c r="I141" s="261"/>
      <c r="J141" s="261"/>
      <c r="K141" s="261"/>
    </row>
    <row r="142" spans="1:21" x14ac:dyDescent="0.2">
      <c r="A142" s="261"/>
      <c r="B142" s="360"/>
      <c r="C142" s="261"/>
      <c r="D142" s="261"/>
      <c r="E142" s="425"/>
      <c r="F142" s="361"/>
      <c r="G142" s="445"/>
      <c r="H142" s="261"/>
      <c r="I142" s="261"/>
      <c r="J142" s="261"/>
      <c r="K142" s="261"/>
    </row>
    <row r="143" spans="1:21" x14ac:dyDescent="0.2">
      <c r="A143" s="261"/>
      <c r="B143" s="360"/>
      <c r="C143" s="261"/>
      <c r="D143" s="261"/>
      <c r="E143" s="425"/>
      <c r="F143" s="361"/>
      <c r="G143" s="445"/>
      <c r="H143" s="261"/>
      <c r="I143" s="261"/>
      <c r="J143" s="261"/>
      <c r="K143" s="261"/>
    </row>
    <row r="144" spans="1:21" x14ac:dyDescent="0.2">
      <c r="A144" s="261"/>
      <c r="B144" s="360"/>
      <c r="C144" s="261"/>
      <c r="D144" s="261"/>
      <c r="E144" s="425"/>
      <c r="F144" s="361"/>
      <c r="G144" s="445"/>
      <c r="H144" s="261"/>
      <c r="I144" s="261"/>
      <c r="J144" s="261"/>
      <c r="K144" s="261"/>
    </row>
    <row r="145" spans="1:10" x14ac:dyDescent="0.2">
      <c r="A145" s="261"/>
      <c r="B145" s="360"/>
      <c r="C145" s="261"/>
      <c r="D145" s="261"/>
      <c r="E145" s="425"/>
      <c r="F145" s="361"/>
      <c r="G145" s="445"/>
      <c r="H145" s="261"/>
      <c r="I145" s="261"/>
      <c r="J145" s="261"/>
    </row>
    <row r="146" spans="1:10" x14ac:dyDescent="0.2">
      <c r="A146" s="261"/>
      <c r="B146" s="360"/>
      <c r="C146" s="261"/>
      <c r="D146" s="261"/>
      <c r="E146" s="425"/>
      <c r="F146" s="361"/>
      <c r="G146" s="445"/>
      <c r="H146" s="261"/>
      <c r="I146" s="261"/>
      <c r="J146" s="261"/>
    </row>
    <row r="147" spans="1:10" x14ac:dyDescent="0.2">
      <c r="A147" s="261"/>
      <c r="B147" s="360"/>
      <c r="C147" s="261"/>
      <c r="D147" s="261"/>
      <c r="E147" s="425"/>
      <c r="F147" s="361"/>
      <c r="G147" s="445"/>
      <c r="H147" s="261"/>
      <c r="I147" s="261"/>
      <c r="J147" s="261"/>
    </row>
    <row r="148" spans="1:10" x14ac:dyDescent="0.2">
      <c r="A148" s="261"/>
      <c r="B148" s="360"/>
      <c r="C148" s="261"/>
      <c r="D148" s="261"/>
      <c r="E148" s="425"/>
      <c r="F148" s="361"/>
      <c r="G148" s="445"/>
      <c r="H148" s="261"/>
      <c r="I148" s="261"/>
      <c r="J148" s="261"/>
    </row>
    <row r="149" spans="1:10" x14ac:dyDescent="0.2">
      <c r="A149" s="261"/>
      <c r="B149" s="360"/>
      <c r="C149" s="261"/>
      <c r="D149" s="261"/>
      <c r="E149" s="425"/>
      <c r="F149" s="361"/>
      <c r="G149" s="445"/>
      <c r="H149" s="261"/>
      <c r="I149" s="261"/>
      <c r="J149" s="261"/>
    </row>
    <row r="150" spans="1:10" x14ac:dyDescent="0.2">
      <c r="A150" s="261"/>
      <c r="B150" s="360"/>
      <c r="C150" s="261"/>
      <c r="D150" s="261"/>
      <c r="E150" s="425"/>
      <c r="F150" s="361"/>
      <c r="G150" s="445"/>
      <c r="H150" s="261"/>
      <c r="I150" s="261"/>
      <c r="J150" s="261"/>
    </row>
    <row r="151" spans="1:10" x14ac:dyDescent="0.2">
      <c r="A151" s="261"/>
      <c r="B151" s="360"/>
      <c r="C151" s="261"/>
      <c r="D151" s="261"/>
      <c r="E151" s="425"/>
      <c r="F151" s="361"/>
      <c r="G151" s="445"/>
      <c r="H151" s="261"/>
      <c r="I151" s="261"/>
      <c r="J151" s="261"/>
    </row>
  </sheetData>
  <sheetProtection password="CD44" sheet="1" formatColumns="0" formatRows="0"/>
  <mergeCells count="33">
    <mergeCell ref="G130:K130"/>
    <mergeCell ref="C134:F134"/>
    <mergeCell ref="C137:D137"/>
    <mergeCell ref="C135:E135"/>
    <mergeCell ref="B69:G69"/>
    <mergeCell ref="B75:G75"/>
    <mergeCell ref="A85:C85"/>
    <mergeCell ref="C101:F101"/>
    <mergeCell ref="B83:G83"/>
    <mergeCell ref="G132:K132"/>
    <mergeCell ref="G133:K133"/>
    <mergeCell ref="G134:K134"/>
    <mergeCell ref="G139:K139"/>
    <mergeCell ref="G138:K138"/>
    <mergeCell ref="G137:K137"/>
    <mergeCell ref="G136:K136"/>
    <mergeCell ref="G135:K135"/>
    <mergeCell ref="C1:D1"/>
    <mergeCell ref="C4:D4"/>
    <mergeCell ref="A5:J5"/>
    <mergeCell ref="H1:J1"/>
    <mergeCell ref="G131:K131"/>
    <mergeCell ref="B56:H56"/>
    <mergeCell ref="E96:G96"/>
    <mergeCell ref="F1:G1"/>
    <mergeCell ref="C2:D2"/>
    <mergeCell ref="B62:G62"/>
    <mergeCell ref="B42:G42"/>
    <mergeCell ref="B54:G54"/>
    <mergeCell ref="D6:E6"/>
    <mergeCell ref="F6:G6"/>
    <mergeCell ref="B49:G49"/>
    <mergeCell ref="C63:H63"/>
  </mergeCells>
  <dataValidations count="6">
    <dataValidation type="list" allowBlank="1" showInputMessage="1" showErrorMessage="1" sqref="B75:B76 B54:B55">
      <formula1>$O$2:$O$4</formula1>
    </dataValidation>
    <dataValidation type="list" allowBlank="1" showInputMessage="1" showErrorMessage="1" sqref="B44:B48 B19:B29 B64:B68 B8:B15 B52:B53 B32 B34:B38">
      <formula1>$O$2:$O$7</formula1>
    </dataValidation>
    <dataValidation type="list" allowBlank="1" showInputMessage="1" showErrorMessage="1" sqref="B134">
      <formula1>$P$42:$P$44</formula1>
    </dataValidation>
    <dataValidation type="list" allowBlank="1" showInputMessage="1" showErrorMessage="1" sqref="B78:B82">
      <formula1>$O$9:$O$13</formula1>
    </dataValidation>
    <dataValidation type="list" allowBlank="1" showInputMessage="1" showErrorMessage="1" sqref="B72:B74">
      <formula1>$O$46:$O$51</formula1>
    </dataValidation>
    <dataValidation type="list" allowBlank="1" showInputMessage="1" showErrorMessage="1" sqref="B4">
      <formula1>$O$22:$O$37</formula1>
    </dataValidation>
  </dataValidations>
  <hyperlinks>
    <hyperlink ref="A7" location="Definitions!A2" display="Family Staff"/>
    <hyperlink ref="A18" location="Definitions!A2" display="Family Staff"/>
    <hyperlink ref="A33" location="Definitions!A7" display="Treatment Services"/>
    <hyperlink ref="A56" location="Definitions!A13" display="Sub-Contractor 1"/>
    <hyperlink ref="A63" location="Definitions!A13" display="Sub-Contractor 1"/>
    <hyperlink ref="A71" location="Definitions!A23" display="Consumables"/>
    <hyperlink ref="A77" location="Definitions!A34" display="Transportation"/>
    <hyperlink ref="A87" location="Definitions!A4" display="Payroll Taxes"/>
    <hyperlink ref="A88" location="Definitions!A3" display="Workewrs Comp Ins"/>
    <hyperlink ref="A91" location="Definitions!A12" display="Professional fees"/>
    <hyperlink ref="A98" location="Definitions!A14" display="Staff Training"/>
    <hyperlink ref="A100" location="Definitions!A68" display="Assistive Technology"/>
    <hyperlink ref="A103" location="Definitions!A30" display="Advertising for Staff"/>
    <hyperlink ref="A107" location="Definitions!A15" display="Rent"/>
    <hyperlink ref="A108" location="Definitions!A17" display="Utilities "/>
    <hyperlink ref="A109" location="Definitions!A18" display="Building maintenance"/>
    <hyperlink ref="A110" location="Definitions!A20" display="Other occupancy costs"/>
    <hyperlink ref="A111" location="Definitions!A21" display="Office Supplies"/>
    <hyperlink ref="A112" location="Definitions!A27" display="Equipment Rent"/>
    <hyperlink ref="A113" location="Definitions!A28" display="Equipment Maint."/>
    <hyperlink ref="A114" location="Definitions!A31" display="Printing "/>
    <hyperlink ref="A115" location="Definitions!A32" display="Telecommunications "/>
    <hyperlink ref="A116" location="Definitions!A33" display="Postage"/>
    <hyperlink ref="A126" location="Definitions!A42" display="General Management"/>
    <hyperlink ref="A117" location="Definitions!A37" display="Liability insurance"/>
    <hyperlink ref="A118" location="Definitions!A38" display="Membership Dues"/>
  </hyperlinks>
  <printOptions verticalCentered="1"/>
  <pageMargins left="0.25" right="0.25" top="0.25" bottom="0.25" header="0.3" footer="0.3"/>
  <pageSetup scale="69" fitToHeight="2" orientation="portrait"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XFD139"/>
  <sheetViews>
    <sheetView workbookViewId="0">
      <pane xSplit="1" ySplit="6" topLeftCell="B16" activePane="bottomRight" state="frozen"/>
      <selection activeCell="A118" sqref="A118"/>
      <selection pane="topRight" activeCell="A118" sqref="A118"/>
      <selection pane="bottomLeft" activeCell="A118" sqref="A118"/>
      <selection pane="bottomRight" activeCell="J6" sqref="J6"/>
    </sheetView>
  </sheetViews>
  <sheetFormatPr defaultRowHeight="14.25" x14ac:dyDescent="0.2"/>
  <cols>
    <col min="1" max="1" width="32.625" customWidth="1"/>
    <col min="2" max="2" width="16.875" style="8" customWidth="1"/>
    <col min="3" max="3" width="10.75" customWidth="1"/>
    <col min="4" max="4" width="9.875" customWidth="1"/>
    <col min="5" max="5" width="10.75" style="14" customWidth="1"/>
    <col min="6" max="6" width="14.125" style="7" customWidth="1"/>
    <col min="7" max="7" width="7.625" bestFit="1" customWidth="1"/>
    <col min="8" max="8" width="10.125" customWidth="1"/>
    <col min="9" max="9" width="8.625" customWidth="1"/>
    <col min="10" max="10" width="7.75" customWidth="1"/>
    <col min="11" max="12" width="9.875" customWidth="1"/>
    <col min="13" max="13" width="11.875" customWidth="1"/>
    <col min="14" max="14" width="9.875" hidden="1" customWidth="1"/>
    <col min="15" max="15" width="8.75" hidden="1" customWidth="1"/>
    <col min="16" max="20" width="8.75" customWidth="1"/>
  </cols>
  <sheetData>
    <row r="1" spans="1:17" ht="15.75" thickTop="1" x14ac:dyDescent="0.25">
      <c r="A1" s="106" t="s">
        <v>51</v>
      </c>
      <c r="B1" s="383">
        <f>'Family Worksheet'!B1</f>
        <v>0</v>
      </c>
      <c r="C1" s="575" t="s">
        <v>71</v>
      </c>
      <c r="D1" s="575"/>
      <c r="E1" s="578"/>
      <c r="F1" s="579"/>
      <c r="G1" s="107"/>
      <c r="H1" s="332"/>
      <c r="N1" t="s">
        <v>55</v>
      </c>
      <c r="O1" t="s">
        <v>30</v>
      </c>
    </row>
    <row r="2" spans="1:17" ht="15" x14ac:dyDescent="0.25">
      <c r="A2" s="108" t="s">
        <v>50</v>
      </c>
      <c r="B2" s="384">
        <f>'Family Worksheet'!B2</f>
        <v>0</v>
      </c>
      <c r="C2" s="576"/>
      <c r="D2" s="576"/>
      <c r="E2" s="354"/>
      <c r="F2" s="327"/>
      <c r="G2" s="104"/>
      <c r="H2" s="328"/>
      <c r="N2" t="s">
        <v>56</v>
      </c>
      <c r="O2" s="3" t="s">
        <v>22</v>
      </c>
    </row>
    <row r="3" spans="1:17" ht="15" x14ac:dyDescent="0.25">
      <c r="A3" s="109" t="s">
        <v>219</v>
      </c>
      <c r="B3" s="323"/>
      <c r="C3" s="577" t="s">
        <v>62</v>
      </c>
      <c r="D3" s="577"/>
      <c r="E3" s="143">
        <f>($B$131+$B$136+B137)</f>
        <v>0</v>
      </c>
      <c r="F3" s="329"/>
      <c r="G3" s="105"/>
      <c r="H3" s="328"/>
      <c r="O3" t="s">
        <v>10</v>
      </c>
    </row>
    <row r="4" spans="1:17" ht="15.75" thickBot="1" x14ac:dyDescent="0.3">
      <c r="A4" s="251" t="s">
        <v>53</v>
      </c>
      <c r="B4" s="310"/>
      <c r="C4" s="324"/>
      <c r="D4" s="324"/>
      <c r="E4" s="325"/>
      <c r="F4" s="330"/>
      <c r="G4" s="194"/>
      <c r="H4" s="331"/>
      <c r="O4" s="1" t="s">
        <v>11</v>
      </c>
      <c r="P4" s="1"/>
      <c r="Q4" s="1"/>
    </row>
    <row r="5" spans="1:17" s="25" customFormat="1" ht="17.25" thickTop="1" thickBot="1" x14ac:dyDescent="0.3">
      <c r="A5" s="580" t="s">
        <v>250</v>
      </c>
      <c r="B5" s="581"/>
      <c r="C5" s="581"/>
      <c r="D5" s="582"/>
      <c r="E5" s="582"/>
      <c r="F5" s="582"/>
      <c r="G5" s="582"/>
      <c r="H5" s="582"/>
      <c r="O5" s="172" t="s">
        <v>12</v>
      </c>
      <c r="P5" s="138"/>
      <c r="Q5" s="138"/>
    </row>
    <row r="6" spans="1:17" s="172" customFormat="1" ht="57.6" customHeight="1" thickTop="1" thickBot="1" x14ac:dyDescent="0.3">
      <c r="A6" s="168" t="s">
        <v>0</v>
      </c>
      <c r="B6" s="226" t="s">
        <v>21</v>
      </c>
      <c r="C6" s="225" t="s">
        <v>23</v>
      </c>
      <c r="D6" s="520" t="s">
        <v>178</v>
      </c>
      <c r="E6" s="521"/>
      <c r="F6" s="522" t="s">
        <v>177</v>
      </c>
      <c r="G6" s="523"/>
      <c r="H6" s="169" t="s">
        <v>24</v>
      </c>
      <c r="I6" s="281"/>
      <c r="J6" s="282"/>
      <c r="K6" s="280"/>
      <c r="L6" s="170"/>
      <c r="M6" s="171"/>
      <c r="N6" s="170"/>
      <c r="O6" t="s">
        <v>79</v>
      </c>
    </row>
    <row r="7" spans="1:17" ht="43.5" thickTop="1" x14ac:dyDescent="0.2">
      <c r="A7" s="219" t="s">
        <v>40</v>
      </c>
      <c r="B7" s="319"/>
      <c r="C7" s="144" t="s">
        <v>173</v>
      </c>
      <c r="D7" s="318"/>
      <c r="E7" s="318"/>
      <c r="F7" s="319"/>
      <c r="G7" s="318"/>
      <c r="H7" s="30"/>
      <c r="I7" s="145" t="s">
        <v>94</v>
      </c>
      <c r="J7" s="146" t="s">
        <v>95</v>
      </c>
      <c r="K7" s="212"/>
      <c r="L7" s="11"/>
      <c r="M7" s="185"/>
      <c r="N7" s="2"/>
      <c r="O7" t="s">
        <v>13</v>
      </c>
    </row>
    <row r="8" spans="1:17" x14ac:dyDescent="0.2">
      <c r="A8" s="19" t="s">
        <v>3</v>
      </c>
      <c r="B8" s="181" t="s">
        <v>22</v>
      </c>
      <c r="C8" s="19"/>
      <c r="D8" s="256"/>
      <c r="E8" s="19"/>
      <c r="F8" s="257"/>
      <c r="G8" s="19"/>
      <c r="H8" s="137">
        <f>C8*E8*G8</f>
        <v>0</v>
      </c>
      <c r="I8" s="19"/>
      <c r="J8" s="147">
        <f t="shared" ref="J8:J15" si="0">I8*H8</f>
        <v>0</v>
      </c>
      <c r="K8" s="213"/>
      <c r="L8" s="12"/>
      <c r="M8" s="185"/>
      <c r="N8" s="2"/>
      <c r="O8" s="3" t="s">
        <v>111</v>
      </c>
    </row>
    <row r="9" spans="1:17" x14ac:dyDescent="0.2">
      <c r="A9" s="19" t="s">
        <v>3</v>
      </c>
      <c r="B9" s="181" t="s">
        <v>22</v>
      </c>
      <c r="C9" s="19"/>
      <c r="D9" s="256" t="str">
        <f>IF(B9="weekly","week",IF(B9="daily","day",IF(B9="monthly","month",IF(B9="annually","year","0"))))</f>
        <v>0</v>
      </c>
      <c r="E9" s="19"/>
      <c r="F9" s="257" t="str">
        <f>IF(B9="weekly","weeks",IF(B9="daily","days",IF(B9="monthly","months",IF(B9="annually","enter 1","0"))))</f>
        <v>0</v>
      </c>
      <c r="G9" s="19"/>
      <c r="H9" s="137">
        <f>C9*E9*G9</f>
        <v>0</v>
      </c>
      <c r="I9" s="19"/>
      <c r="J9" s="147">
        <f t="shared" si="0"/>
        <v>0</v>
      </c>
      <c r="K9" s="213"/>
      <c r="L9" s="12"/>
      <c r="M9" s="185"/>
      <c r="N9" s="2"/>
      <c r="O9" s="179" t="s">
        <v>73</v>
      </c>
    </row>
    <row r="10" spans="1:17" x14ac:dyDescent="0.2">
      <c r="A10" s="19" t="s">
        <v>3</v>
      </c>
      <c r="B10" s="181" t="s">
        <v>22</v>
      </c>
      <c r="C10" s="19"/>
      <c r="D10" s="256" t="str">
        <f>IF(B10="weekly","week",IF(B10="daily","day",IF(B10="monthly","month",IF(B10="annually","year","0"))))</f>
        <v>0</v>
      </c>
      <c r="E10" s="19"/>
      <c r="F10" s="257" t="str">
        <f t="shared" ref="F10:F15" si="1">IF(B10="weekly","weeks",IF(B10="daily","days",IF(B10="monthly","months",IF(B10="annually","enter 1","0"))))</f>
        <v>0</v>
      </c>
      <c r="G10" s="19"/>
      <c r="H10" s="137">
        <f t="shared" ref="H10:H15" si="2">C10*E10*G10</f>
        <v>0</v>
      </c>
      <c r="I10" s="19"/>
      <c r="J10" s="147">
        <f t="shared" si="0"/>
        <v>0</v>
      </c>
      <c r="K10" s="213"/>
      <c r="L10" s="12"/>
      <c r="M10" s="185"/>
      <c r="N10" s="2"/>
      <c r="O10" s="179" t="s">
        <v>74</v>
      </c>
    </row>
    <row r="11" spans="1:17" x14ac:dyDescent="0.2">
      <c r="A11" s="20" t="s">
        <v>40</v>
      </c>
      <c r="B11" s="181" t="s">
        <v>22</v>
      </c>
      <c r="C11" s="19"/>
      <c r="D11" s="256" t="str">
        <f>IF(B11="weekly","week",IF(B11="daily","day",IF(B11="monthly","month",IF(B11="annually","year","0"))))</f>
        <v>0</v>
      </c>
      <c r="E11" s="19"/>
      <c r="F11" s="257" t="str">
        <f t="shared" si="1"/>
        <v>0</v>
      </c>
      <c r="G11" s="19"/>
      <c r="H11" s="137">
        <f t="shared" si="2"/>
        <v>0</v>
      </c>
      <c r="I11" s="19"/>
      <c r="J11" s="147">
        <f t="shared" si="0"/>
        <v>0</v>
      </c>
      <c r="K11" s="213"/>
      <c r="L11" s="12"/>
      <c r="M11" s="185"/>
      <c r="N11" s="2"/>
      <c r="O11" t="s">
        <v>198</v>
      </c>
    </row>
    <row r="12" spans="1:17" x14ac:dyDescent="0.2">
      <c r="A12" s="19"/>
      <c r="B12" s="181" t="s">
        <v>22</v>
      </c>
      <c r="C12" s="19"/>
      <c r="D12" s="256" t="str">
        <f>IF(B12="weekly","week",IF(B12="daily","day",IF(B12="monthly","month",IF(B12="quarterly","quarter",IF(B12="annually","year","0")))))</f>
        <v>0</v>
      </c>
      <c r="E12" s="19"/>
      <c r="F12" s="257" t="str">
        <f t="shared" si="1"/>
        <v>0</v>
      </c>
      <c r="G12" s="19"/>
      <c r="H12" s="137">
        <f t="shared" si="2"/>
        <v>0</v>
      </c>
      <c r="I12" s="19"/>
      <c r="J12" s="147">
        <f t="shared" si="0"/>
        <v>0</v>
      </c>
      <c r="K12" s="213"/>
      <c r="L12" s="12"/>
      <c r="M12" s="185"/>
      <c r="N12" s="2"/>
      <c r="O12" t="s">
        <v>199</v>
      </c>
    </row>
    <row r="13" spans="1:17" x14ac:dyDescent="0.2">
      <c r="A13" s="36" t="s">
        <v>4</v>
      </c>
      <c r="B13" s="181" t="s">
        <v>22</v>
      </c>
      <c r="C13" s="19"/>
      <c r="D13" s="256" t="str">
        <f>IF(B13="weekly","week",IF(B13="daily","day",IF(B13="monthly","month",IF(B13="quarterly","quarter",IF(B13="annually","year","0")))))</f>
        <v>0</v>
      </c>
      <c r="E13" s="19"/>
      <c r="F13" s="257" t="str">
        <f t="shared" si="1"/>
        <v>0</v>
      </c>
      <c r="G13" s="19"/>
      <c r="H13" s="139">
        <f t="shared" si="2"/>
        <v>0</v>
      </c>
      <c r="I13" s="19"/>
      <c r="J13" s="147">
        <f t="shared" si="0"/>
        <v>0</v>
      </c>
      <c r="K13" s="213"/>
      <c r="L13" s="12"/>
      <c r="M13" s="185"/>
      <c r="N13" s="2"/>
      <c r="O13" s="3" t="s">
        <v>200</v>
      </c>
    </row>
    <row r="14" spans="1:17" x14ac:dyDescent="0.2">
      <c r="A14" s="36" t="s">
        <v>4</v>
      </c>
      <c r="B14" s="181" t="s">
        <v>22</v>
      </c>
      <c r="C14" s="19"/>
      <c r="D14" s="256" t="str">
        <f>IF(B14="weekly","week",IF(B14="daily","day",IF(B14="monthly","month",IF(B14="quarterly","quarter",IF(B14="annually","year","0")))))</f>
        <v>0</v>
      </c>
      <c r="E14" s="19"/>
      <c r="F14" s="257" t="str">
        <f t="shared" si="1"/>
        <v>0</v>
      </c>
      <c r="G14" s="19"/>
      <c r="H14" s="139">
        <f t="shared" si="2"/>
        <v>0</v>
      </c>
      <c r="I14" s="19"/>
      <c r="J14" s="147">
        <f t="shared" si="0"/>
        <v>0</v>
      </c>
      <c r="K14" s="213"/>
      <c r="L14" s="12"/>
      <c r="M14" s="185"/>
      <c r="N14" s="2"/>
    </row>
    <row r="15" spans="1:17" ht="16.5" x14ac:dyDescent="0.35">
      <c r="A15" s="36" t="s">
        <v>4</v>
      </c>
      <c r="B15" s="181" t="s">
        <v>22</v>
      </c>
      <c r="C15" s="19"/>
      <c r="D15" s="256" t="str">
        <f>IF(B15="weekly","week",IF(B15="daily","day",IF(B15="monthly","month",IF(B15="quarterly","quarter",IF(B15="annually","year","0")))))</f>
        <v>0</v>
      </c>
      <c r="E15" s="19"/>
      <c r="F15" s="257" t="str">
        <f t="shared" si="1"/>
        <v>0</v>
      </c>
      <c r="G15" s="19"/>
      <c r="H15" s="140">
        <f t="shared" si="2"/>
        <v>0</v>
      </c>
      <c r="I15" s="19"/>
      <c r="J15" s="148">
        <f t="shared" si="0"/>
        <v>0</v>
      </c>
      <c r="K15" s="214"/>
      <c r="L15" s="135"/>
      <c r="M15" s="185"/>
      <c r="N15" s="2"/>
    </row>
    <row r="16" spans="1:17" ht="16.5" x14ac:dyDescent="0.35">
      <c r="A16" s="93" t="s">
        <v>2</v>
      </c>
      <c r="B16" s="151"/>
      <c r="C16" s="152"/>
      <c r="D16" s="153"/>
      <c r="E16" s="154"/>
      <c r="F16" s="155"/>
      <c r="G16" s="156"/>
      <c r="H16" s="150">
        <f>SUM(H8:H15)</f>
        <v>0</v>
      </c>
      <c r="I16" s="157"/>
      <c r="J16" s="149">
        <f>SUM(J8:J15)</f>
        <v>0</v>
      </c>
      <c r="K16" s="214"/>
      <c r="L16" s="12"/>
      <c r="M16" s="185">
        <f>$H$16</f>
        <v>0</v>
      </c>
      <c r="N16" s="2"/>
    </row>
    <row r="17" spans="1:15" ht="15" thickBot="1" x14ac:dyDescent="0.25">
      <c r="A17" s="94"/>
      <c r="B17" s="158" t="s">
        <v>68</v>
      </c>
      <c r="C17" s="159"/>
      <c r="D17" s="159"/>
      <c r="E17" s="160"/>
      <c r="F17" s="161"/>
      <c r="G17" s="159"/>
      <c r="H17" s="156"/>
      <c r="I17" s="156"/>
      <c r="J17" s="364"/>
      <c r="K17" s="47"/>
      <c r="L17" s="2"/>
      <c r="M17" s="185">
        <f>$J$16</f>
        <v>0</v>
      </c>
      <c r="N17" s="2"/>
      <c r="O17" t="s">
        <v>59</v>
      </c>
    </row>
    <row r="18" spans="1:15" ht="43.5" thickTop="1" x14ac:dyDescent="0.2">
      <c r="A18" s="219" t="s">
        <v>213</v>
      </c>
      <c r="B18" s="162"/>
      <c r="C18" s="144" t="s">
        <v>248</v>
      </c>
      <c r="D18" s="153"/>
      <c r="E18" s="154"/>
      <c r="F18" s="155"/>
      <c r="G18" s="156"/>
      <c r="H18" s="367"/>
      <c r="I18" s="368" t="s">
        <v>94</v>
      </c>
      <c r="J18" s="369" t="s">
        <v>95</v>
      </c>
      <c r="K18" s="212"/>
      <c r="L18" s="2"/>
      <c r="M18" s="185"/>
      <c r="N18" s="2"/>
      <c r="O18" t="s">
        <v>93</v>
      </c>
    </row>
    <row r="19" spans="1:15" x14ac:dyDescent="0.2">
      <c r="A19" s="19" t="s">
        <v>80</v>
      </c>
      <c r="B19" s="181" t="s">
        <v>22</v>
      </c>
      <c r="C19" s="19"/>
      <c r="D19" s="256" t="str">
        <f t="shared" ref="D19:D29" si="3">IF(B19="weekly","week",IF(B19="daily","day",IF(B19="monthly","month",IF(B19="quarterly","quarter",IF(B19="annually","year","0")))))</f>
        <v>0</v>
      </c>
      <c r="E19" s="19"/>
      <c r="F19" s="257" t="str">
        <f t="shared" ref="F19:F29" si="4">IF(B19="weekly","weeks",IF(B19="daily","days",IF(B19="monthly","months",IF(B19="annually","enter 1","0"))))</f>
        <v>0</v>
      </c>
      <c r="G19" s="19"/>
      <c r="H19" s="136">
        <f t="shared" ref="H19:H29" si="5">C19*E19*G19</f>
        <v>0</v>
      </c>
      <c r="I19" s="19"/>
      <c r="J19" s="147">
        <f t="shared" ref="J19:J29" si="6">I19*H19</f>
        <v>0</v>
      </c>
      <c r="K19" s="213"/>
      <c r="L19" s="12"/>
      <c r="M19" s="185"/>
      <c r="N19" s="2"/>
      <c r="O19" t="s">
        <v>58</v>
      </c>
    </row>
    <row r="20" spans="1:15" x14ac:dyDescent="0.2">
      <c r="A20" s="19" t="s">
        <v>80</v>
      </c>
      <c r="B20" s="181" t="s">
        <v>22</v>
      </c>
      <c r="C20" s="19"/>
      <c r="D20" s="256" t="str">
        <f t="shared" si="3"/>
        <v>0</v>
      </c>
      <c r="E20" s="19"/>
      <c r="F20" s="257" t="str">
        <f t="shared" si="4"/>
        <v>0</v>
      </c>
      <c r="G20" s="19"/>
      <c r="H20" s="136">
        <f t="shared" si="5"/>
        <v>0</v>
      </c>
      <c r="I20" s="19"/>
      <c r="J20" s="147">
        <f t="shared" si="6"/>
        <v>0</v>
      </c>
      <c r="K20" s="213"/>
      <c r="L20" s="12"/>
      <c r="M20" s="185"/>
      <c r="N20" s="2"/>
      <c r="O20" s="3" t="s">
        <v>78</v>
      </c>
    </row>
    <row r="21" spans="1:15" x14ac:dyDescent="0.2">
      <c r="A21" s="19" t="s">
        <v>80</v>
      </c>
      <c r="B21" s="181" t="s">
        <v>22</v>
      </c>
      <c r="C21" s="19"/>
      <c r="D21" s="256" t="str">
        <f t="shared" si="3"/>
        <v>0</v>
      </c>
      <c r="E21" s="19"/>
      <c r="F21" s="257" t="str">
        <f t="shared" si="4"/>
        <v>0</v>
      </c>
      <c r="G21" s="19"/>
      <c r="H21" s="136">
        <f t="shared" si="5"/>
        <v>0</v>
      </c>
      <c r="I21" s="19"/>
      <c r="J21" s="147">
        <f t="shared" si="6"/>
        <v>0</v>
      </c>
      <c r="K21" s="213"/>
      <c r="L21" s="12"/>
      <c r="M21" s="185"/>
      <c r="N21" s="2"/>
    </row>
    <row r="22" spans="1:15" x14ac:dyDescent="0.2">
      <c r="A22" s="19"/>
      <c r="B22" s="181" t="s">
        <v>22</v>
      </c>
      <c r="C22" s="19"/>
      <c r="D22" s="256" t="str">
        <f t="shared" si="3"/>
        <v>0</v>
      </c>
      <c r="E22" s="19"/>
      <c r="F22" s="257" t="str">
        <f t="shared" si="4"/>
        <v>0</v>
      </c>
      <c r="G22" s="19"/>
      <c r="H22" s="136">
        <f t="shared" si="5"/>
        <v>0</v>
      </c>
      <c r="I22" s="19"/>
      <c r="J22" s="147">
        <f t="shared" si="6"/>
        <v>0</v>
      </c>
      <c r="K22" s="213"/>
      <c r="L22" s="12"/>
      <c r="M22" s="185"/>
      <c r="N22" s="2"/>
      <c r="O22" t="s">
        <v>96</v>
      </c>
    </row>
    <row r="23" spans="1:15" x14ac:dyDescent="0.2">
      <c r="A23" s="19"/>
      <c r="B23" s="181" t="s">
        <v>22</v>
      </c>
      <c r="C23" s="19"/>
      <c r="D23" s="256" t="str">
        <f t="shared" si="3"/>
        <v>0</v>
      </c>
      <c r="E23" s="19"/>
      <c r="F23" s="257" t="str">
        <f t="shared" si="4"/>
        <v>0</v>
      </c>
      <c r="G23" s="19"/>
      <c r="H23" s="136">
        <f t="shared" si="5"/>
        <v>0</v>
      </c>
      <c r="I23" s="19"/>
      <c r="J23" s="147">
        <f t="shared" si="6"/>
        <v>0</v>
      </c>
      <c r="K23" s="213"/>
      <c r="L23" s="12"/>
      <c r="M23" s="185"/>
      <c r="N23" s="2"/>
      <c r="O23" s="3" t="s">
        <v>111</v>
      </c>
    </row>
    <row r="24" spans="1:15" x14ac:dyDescent="0.2">
      <c r="A24" s="19"/>
      <c r="B24" s="181" t="s">
        <v>22</v>
      </c>
      <c r="C24" s="19"/>
      <c r="D24" s="256" t="str">
        <f t="shared" si="3"/>
        <v>0</v>
      </c>
      <c r="E24" s="19"/>
      <c r="F24" s="257" t="str">
        <f t="shared" si="4"/>
        <v>0</v>
      </c>
      <c r="G24" s="19"/>
      <c r="H24" s="136">
        <f t="shared" si="5"/>
        <v>0</v>
      </c>
      <c r="I24" s="19"/>
      <c r="J24" s="147">
        <f t="shared" si="6"/>
        <v>0</v>
      </c>
      <c r="K24" s="213"/>
      <c r="L24" s="12"/>
      <c r="M24" s="185"/>
      <c r="N24" s="2"/>
      <c r="O24" t="s">
        <v>97</v>
      </c>
    </row>
    <row r="25" spans="1:15" x14ac:dyDescent="0.2">
      <c r="A25" s="19"/>
      <c r="B25" s="181" t="s">
        <v>22</v>
      </c>
      <c r="C25" s="19"/>
      <c r="D25" s="256" t="str">
        <f t="shared" si="3"/>
        <v>0</v>
      </c>
      <c r="E25" s="19"/>
      <c r="F25" s="257" t="str">
        <f t="shared" si="4"/>
        <v>0</v>
      </c>
      <c r="G25" s="19"/>
      <c r="H25" s="136">
        <f t="shared" si="5"/>
        <v>0</v>
      </c>
      <c r="I25" s="19"/>
      <c r="J25" s="147">
        <f t="shared" si="6"/>
        <v>0</v>
      </c>
      <c r="K25" s="213"/>
      <c r="L25" s="12"/>
      <c r="M25" s="185"/>
      <c r="N25" s="2"/>
      <c r="O25" t="s">
        <v>98</v>
      </c>
    </row>
    <row r="26" spans="1:15" x14ac:dyDescent="0.2">
      <c r="A26" s="19"/>
      <c r="B26" s="181" t="s">
        <v>22</v>
      </c>
      <c r="C26" s="19"/>
      <c r="D26" s="256" t="str">
        <f t="shared" si="3"/>
        <v>0</v>
      </c>
      <c r="E26" s="19"/>
      <c r="F26" s="257" t="str">
        <f t="shared" si="4"/>
        <v>0</v>
      </c>
      <c r="G26" s="19"/>
      <c r="H26" s="136">
        <f t="shared" si="5"/>
        <v>0</v>
      </c>
      <c r="I26" s="19"/>
      <c r="J26" s="147">
        <f t="shared" si="6"/>
        <v>0</v>
      </c>
      <c r="K26" s="213"/>
      <c r="L26" s="12"/>
      <c r="M26" s="185"/>
      <c r="N26" s="2"/>
      <c r="O26" t="s">
        <v>99</v>
      </c>
    </row>
    <row r="27" spans="1:15" x14ac:dyDescent="0.2">
      <c r="A27" s="36" t="s">
        <v>5</v>
      </c>
      <c r="B27" s="181" t="s">
        <v>22</v>
      </c>
      <c r="C27" s="19"/>
      <c r="D27" s="256" t="str">
        <f t="shared" si="3"/>
        <v>0</v>
      </c>
      <c r="E27" s="19"/>
      <c r="F27" s="257" t="str">
        <f t="shared" si="4"/>
        <v>0</v>
      </c>
      <c r="G27" s="19"/>
      <c r="H27" s="141">
        <f t="shared" si="5"/>
        <v>0</v>
      </c>
      <c r="I27" s="19"/>
      <c r="J27" s="147">
        <f t="shared" si="6"/>
        <v>0</v>
      </c>
      <c r="K27" s="213"/>
      <c r="L27" s="12"/>
      <c r="M27" s="185"/>
      <c r="N27" s="2"/>
      <c r="O27" t="s">
        <v>100</v>
      </c>
    </row>
    <row r="28" spans="1:15" x14ac:dyDescent="0.2">
      <c r="A28" s="36" t="s">
        <v>5</v>
      </c>
      <c r="B28" s="181" t="s">
        <v>22</v>
      </c>
      <c r="C28" s="19"/>
      <c r="D28" s="256" t="str">
        <f t="shared" si="3"/>
        <v>0</v>
      </c>
      <c r="E28" s="19"/>
      <c r="F28" s="257" t="str">
        <f t="shared" si="4"/>
        <v>0</v>
      </c>
      <c r="G28" s="19"/>
      <c r="H28" s="141">
        <f t="shared" si="5"/>
        <v>0</v>
      </c>
      <c r="I28" s="19"/>
      <c r="J28" s="147">
        <f t="shared" si="6"/>
        <v>0</v>
      </c>
      <c r="K28" s="213"/>
      <c r="L28" s="12"/>
      <c r="M28" s="185"/>
      <c r="N28" s="2"/>
      <c r="O28" t="s">
        <v>101</v>
      </c>
    </row>
    <row r="29" spans="1:15" ht="16.5" x14ac:dyDescent="0.35">
      <c r="A29" s="36" t="s">
        <v>5</v>
      </c>
      <c r="B29" s="181" t="s">
        <v>22</v>
      </c>
      <c r="C29" s="19"/>
      <c r="D29" s="256" t="str">
        <f t="shared" si="3"/>
        <v>0</v>
      </c>
      <c r="E29" s="19"/>
      <c r="F29" s="257" t="str">
        <f t="shared" si="4"/>
        <v>0</v>
      </c>
      <c r="G29" s="19"/>
      <c r="H29" s="142">
        <f t="shared" si="5"/>
        <v>0</v>
      </c>
      <c r="I29" s="19"/>
      <c r="J29" s="164">
        <f t="shared" si="6"/>
        <v>0</v>
      </c>
      <c r="K29" s="214"/>
      <c r="L29" s="135"/>
      <c r="M29" s="185"/>
      <c r="N29" s="2"/>
      <c r="O29" t="s">
        <v>102</v>
      </c>
    </row>
    <row r="30" spans="1:15" ht="15" thickBot="1" x14ac:dyDescent="0.25">
      <c r="A30" s="300" t="s">
        <v>2</v>
      </c>
      <c r="B30" s="301"/>
      <c r="C30" s="302"/>
      <c r="D30" s="303"/>
      <c r="E30" s="304"/>
      <c r="F30" s="305"/>
      <c r="G30" s="306"/>
      <c r="H30" s="307">
        <f>SUM(H19:H29)</f>
        <v>0</v>
      </c>
      <c r="I30" s="306"/>
      <c r="J30" s="308">
        <f>SUM(J19:J29)</f>
        <v>0</v>
      </c>
      <c r="K30" s="213"/>
      <c r="L30" s="12"/>
      <c r="M30" s="185">
        <f>$H$30</f>
        <v>0</v>
      </c>
      <c r="N30" s="2"/>
      <c r="O30" s="3" t="s">
        <v>103</v>
      </c>
    </row>
    <row r="31" spans="1:15" ht="15" x14ac:dyDescent="0.25">
      <c r="A31" s="227"/>
      <c r="B31" s="265"/>
      <c r="C31" s="265"/>
      <c r="D31" s="265"/>
      <c r="E31" s="265"/>
      <c r="F31" s="265"/>
      <c r="G31" s="265"/>
      <c r="H31" s="265"/>
      <c r="I31" s="63"/>
      <c r="K31" s="25"/>
      <c r="M31" s="14">
        <f>$J$30</f>
        <v>0</v>
      </c>
      <c r="O31" t="s">
        <v>104</v>
      </c>
    </row>
    <row r="32" spans="1:15" ht="15" thickBot="1" x14ac:dyDescent="0.25">
      <c r="A32" s="266"/>
      <c r="B32" s="267"/>
      <c r="C32" s="268"/>
      <c r="D32" s="269"/>
      <c r="E32" s="270"/>
      <c r="F32" s="267"/>
      <c r="G32" s="271"/>
      <c r="H32" s="272"/>
      <c r="I32" s="63"/>
      <c r="K32" s="25"/>
      <c r="M32" s="14"/>
      <c r="O32" t="s">
        <v>105</v>
      </c>
    </row>
    <row r="33" spans="1:16" ht="15" x14ac:dyDescent="0.25">
      <c r="A33" s="283" t="s">
        <v>158</v>
      </c>
      <c r="B33" s="284"/>
      <c r="C33" s="284"/>
      <c r="D33" s="284"/>
      <c r="E33" s="284"/>
      <c r="F33" s="285"/>
      <c r="G33" s="285"/>
      <c r="H33" s="286"/>
      <c r="M33" s="14"/>
      <c r="O33" t="s">
        <v>106</v>
      </c>
    </row>
    <row r="34" spans="1:16" x14ac:dyDescent="0.2">
      <c r="A34" s="19" t="s">
        <v>113</v>
      </c>
      <c r="B34" s="181" t="s">
        <v>22</v>
      </c>
      <c r="C34" s="19"/>
      <c r="D34" s="256"/>
      <c r="E34" s="19"/>
      <c r="F34" s="257"/>
      <c r="G34" s="19"/>
      <c r="H34" s="28">
        <f>C34*E34*G34</f>
        <v>0</v>
      </c>
      <c r="M34" s="14"/>
      <c r="O34" t="s">
        <v>107</v>
      </c>
    </row>
    <row r="35" spans="1:16" x14ac:dyDescent="0.2">
      <c r="A35" s="233"/>
      <c r="B35" s="485" t="s">
        <v>22</v>
      </c>
      <c r="C35" s="486"/>
      <c r="D35" s="256"/>
      <c r="E35" s="19"/>
      <c r="F35" s="257"/>
      <c r="G35" s="19"/>
      <c r="H35" s="28">
        <f>C35*E35*G35</f>
        <v>0</v>
      </c>
      <c r="M35" s="14"/>
    </row>
    <row r="36" spans="1:16" x14ac:dyDescent="0.2">
      <c r="A36" s="20" t="s">
        <v>112</v>
      </c>
      <c r="B36" s="181" t="s">
        <v>22</v>
      </c>
      <c r="C36" s="19"/>
      <c r="D36" s="256"/>
      <c r="E36" s="19"/>
      <c r="F36" s="257"/>
      <c r="G36" s="19"/>
      <c r="H36" s="28">
        <f>C36*E36*G36</f>
        <v>0</v>
      </c>
      <c r="M36" s="14"/>
      <c r="O36" t="s">
        <v>108</v>
      </c>
    </row>
    <row r="37" spans="1:16" x14ac:dyDescent="0.2">
      <c r="A37" s="36" t="s">
        <v>7</v>
      </c>
      <c r="B37" s="181" t="s">
        <v>22</v>
      </c>
      <c r="C37" s="19"/>
      <c r="D37" s="256"/>
      <c r="E37" s="19"/>
      <c r="F37" s="257"/>
      <c r="G37" s="19"/>
      <c r="H37" s="95">
        <f>C37*E37*G37</f>
        <v>0</v>
      </c>
      <c r="M37" s="14"/>
    </row>
    <row r="38" spans="1:16" x14ac:dyDescent="0.2">
      <c r="A38" s="19" t="s">
        <v>217</v>
      </c>
      <c r="B38" s="181" t="s">
        <v>22</v>
      </c>
      <c r="C38" s="19"/>
      <c r="D38" s="256"/>
      <c r="E38" s="19"/>
      <c r="F38" s="257"/>
      <c r="G38" s="19"/>
      <c r="H38" s="28">
        <f>C38*E38*G38</f>
        <v>0</v>
      </c>
      <c r="M38" s="14"/>
    </row>
    <row r="39" spans="1:16" ht="15" thickBot="1" x14ac:dyDescent="0.25">
      <c r="A39" s="26" t="s">
        <v>2</v>
      </c>
      <c r="B39" s="83"/>
      <c r="C39" s="84"/>
      <c r="D39" s="84"/>
      <c r="E39" s="96"/>
      <c r="F39" s="96"/>
      <c r="G39" s="96"/>
      <c r="H39" s="89">
        <f>SUM(H34:H38)</f>
        <v>0</v>
      </c>
      <c r="M39" s="14">
        <f>$H$39</f>
        <v>0</v>
      </c>
      <c r="O39" t="s">
        <v>42</v>
      </c>
    </row>
    <row r="40" spans="1:16" ht="15" thickTop="1" x14ac:dyDescent="0.2">
      <c r="A40" s="25"/>
      <c r="B40" s="274" t="s">
        <v>68</v>
      </c>
      <c r="C40" s="275"/>
      <c r="D40" s="275"/>
      <c r="E40" s="276"/>
      <c r="F40" s="277"/>
      <c r="G40" s="275"/>
      <c r="M40" s="14"/>
      <c r="O40" s="602">
        <v>265.33000000000004</v>
      </c>
    </row>
    <row r="41" spans="1:16" ht="15" customHeight="1" x14ac:dyDescent="0.25">
      <c r="A41" s="278"/>
      <c r="B41" s="133"/>
      <c r="C41" s="133"/>
      <c r="D41" s="133"/>
      <c r="E41" s="133"/>
      <c r="F41" s="133"/>
      <c r="G41" s="133"/>
      <c r="H41" s="133"/>
      <c r="I41" s="317"/>
      <c r="J41" s="317"/>
      <c r="K41" s="317"/>
      <c r="L41" s="317"/>
      <c r="M41" s="316"/>
      <c r="N41" s="317"/>
      <c r="O41" s="602">
        <v>359.82</v>
      </c>
    </row>
    <row r="42" spans="1:16" ht="15" thickBot="1" x14ac:dyDescent="0.25">
      <c r="A42" s="63"/>
      <c r="B42" s="515"/>
      <c r="C42" s="516"/>
      <c r="D42" s="516"/>
      <c r="E42" s="516"/>
      <c r="F42" s="516"/>
      <c r="G42" s="516"/>
      <c r="H42" s="213"/>
      <c r="I42" s="97"/>
      <c r="J42" s="12"/>
      <c r="K42" s="12"/>
      <c r="L42" s="12"/>
      <c r="M42" s="185"/>
      <c r="N42" s="12"/>
      <c r="O42" s="239"/>
      <c r="P42" s="240"/>
    </row>
    <row r="43" spans="1:16" ht="15" x14ac:dyDescent="0.25">
      <c r="A43" s="313" t="s">
        <v>243</v>
      </c>
      <c r="B43" s="175" t="s">
        <v>145</v>
      </c>
      <c r="C43" s="175"/>
      <c r="D43" s="175"/>
      <c r="E43" s="175"/>
      <c r="F43" s="175"/>
      <c r="G43" s="297"/>
      <c r="H43" s="176"/>
      <c r="I43" s="133"/>
      <c r="J43" s="133"/>
      <c r="K43" s="133"/>
      <c r="L43" s="133"/>
      <c r="M43" s="134"/>
      <c r="N43" s="12"/>
      <c r="O43" s="239"/>
      <c r="P43" s="240"/>
    </row>
    <row r="44" spans="1:16" x14ac:dyDescent="0.2">
      <c r="A44" s="19"/>
      <c r="B44" s="181" t="s">
        <v>22</v>
      </c>
      <c r="C44" s="19"/>
      <c r="D44" s="256"/>
      <c r="E44" s="19"/>
      <c r="F44" s="257"/>
      <c r="G44" s="19"/>
      <c r="H44" s="85">
        <f>C44*E44*G44</f>
        <v>0</v>
      </c>
      <c r="I44" s="184"/>
      <c r="J44" s="184"/>
      <c r="K44" s="184"/>
      <c r="L44" s="184"/>
      <c r="M44" s="185"/>
      <c r="N44" s="12"/>
    </row>
    <row r="45" spans="1:16" x14ac:dyDescent="0.2">
      <c r="A45" s="19"/>
      <c r="B45" s="181" t="s">
        <v>22</v>
      </c>
      <c r="C45" s="19"/>
      <c r="D45" s="256"/>
      <c r="E45" s="19"/>
      <c r="F45" s="257"/>
      <c r="G45" s="19"/>
      <c r="H45" s="85">
        <f>C45*E45*G45</f>
        <v>0</v>
      </c>
      <c r="I45" s="184"/>
      <c r="J45" s="184"/>
      <c r="K45" s="184"/>
      <c r="L45" s="184"/>
      <c r="M45" s="185"/>
      <c r="N45" s="12"/>
    </row>
    <row r="46" spans="1:16" x14ac:dyDescent="0.2">
      <c r="A46" s="19"/>
      <c r="B46" s="181" t="s">
        <v>22</v>
      </c>
      <c r="C46" s="19"/>
      <c r="D46" s="256"/>
      <c r="E46" s="19"/>
      <c r="F46" s="257"/>
      <c r="G46" s="19"/>
      <c r="H46" s="85">
        <f>C46*E46*G46</f>
        <v>0</v>
      </c>
      <c r="I46" s="184"/>
      <c r="J46" s="184"/>
      <c r="K46" s="184"/>
      <c r="L46" s="184"/>
      <c r="M46" s="185"/>
      <c r="N46" s="12"/>
      <c r="O46" s="3" t="s">
        <v>22</v>
      </c>
    </row>
    <row r="47" spans="1:16" x14ac:dyDescent="0.2">
      <c r="A47" s="19"/>
      <c r="B47" s="181" t="s">
        <v>22</v>
      </c>
      <c r="C47" s="19"/>
      <c r="D47" s="256"/>
      <c r="E47" s="19"/>
      <c r="F47" s="257"/>
      <c r="G47" s="19"/>
      <c r="H47" s="85">
        <f>C47*E47*G47</f>
        <v>0</v>
      </c>
      <c r="I47" s="184"/>
      <c r="J47" s="184"/>
      <c r="K47" s="184"/>
      <c r="L47" s="184"/>
      <c r="M47" s="185"/>
      <c r="N47" s="12"/>
      <c r="O47" t="s">
        <v>10</v>
      </c>
    </row>
    <row r="48" spans="1:16" x14ac:dyDescent="0.2">
      <c r="A48" s="19"/>
      <c r="B48" s="181" t="s">
        <v>22</v>
      </c>
      <c r="C48" s="19"/>
      <c r="D48" s="256"/>
      <c r="E48" s="19"/>
      <c r="F48" s="257"/>
      <c r="G48" s="19"/>
      <c r="H48" s="85">
        <f>C48*E48*G48</f>
        <v>0</v>
      </c>
      <c r="I48" s="184"/>
      <c r="J48" s="184"/>
      <c r="K48" s="184"/>
      <c r="L48" s="184"/>
      <c r="M48" s="185"/>
      <c r="N48" s="12"/>
      <c r="O48" s="1" t="s">
        <v>11</v>
      </c>
    </row>
    <row r="49" spans="1:15" ht="15.75" thickBot="1" x14ac:dyDescent="0.25">
      <c r="A49" s="86" t="s">
        <v>2</v>
      </c>
      <c r="B49" s="524"/>
      <c r="C49" s="525"/>
      <c r="D49" s="525"/>
      <c r="E49" s="525"/>
      <c r="F49" s="525"/>
      <c r="G49" s="526"/>
      <c r="H49" s="87">
        <f>SUM(H44:H48)</f>
        <v>0</v>
      </c>
      <c r="I49" s="12"/>
      <c r="J49" s="12"/>
      <c r="K49" s="12"/>
      <c r="L49" s="12"/>
      <c r="M49" s="185">
        <f>$H$49</f>
        <v>0</v>
      </c>
      <c r="N49" s="12"/>
      <c r="O49" s="172" t="s">
        <v>12</v>
      </c>
    </row>
    <row r="50" spans="1:15" s="25" customFormat="1" ht="15.75" thickBot="1" x14ac:dyDescent="0.25">
      <c r="A50" s="63"/>
      <c r="B50" s="289"/>
      <c r="C50" s="317"/>
      <c r="D50" s="317"/>
      <c r="E50" s="317"/>
      <c r="F50" s="317"/>
      <c r="G50" s="290"/>
      <c r="H50" s="291"/>
      <c r="I50" s="97"/>
      <c r="J50" s="97"/>
      <c r="K50" s="97"/>
      <c r="L50" s="97"/>
      <c r="M50" s="17"/>
      <c r="N50" s="97"/>
      <c r="O50" s="292"/>
    </row>
    <row r="51" spans="1:15" ht="15" x14ac:dyDescent="0.25">
      <c r="A51" s="313" t="s">
        <v>159</v>
      </c>
      <c r="B51" s="175"/>
      <c r="C51" s="175"/>
      <c r="D51" s="175"/>
      <c r="E51" s="175"/>
      <c r="F51" s="175"/>
      <c r="G51" s="175"/>
      <c r="H51" s="299"/>
      <c r="I51" s="317"/>
      <c r="J51" s="317"/>
      <c r="K51" s="317"/>
      <c r="L51" s="317"/>
      <c r="M51" s="316"/>
      <c r="N51" s="12"/>
      <c r="O51" t="s">
        <v>202</v>
      </c>
    </row>
    <row r="52" spans="1:15" x14ac:dyDescent="0.2">
      <c r="A52" s="19"/>
      <c r="B52" s="181" t="s">
        <v>22</v>
      </c>
      <c r="C52" s="19"/>
      <c r="D52" s="256"/>
      <c r="E52" s="19"/>
      <c r="F52" s="257"/>
      <c r="G52" s="19"/>
      <c r="H52" s="183">
        <f>C52*E52*G52</f>
        <v>0</v>
      </c>
      <c r="I52" s="184"/>
      <c r="J52" s="184"/>
      <c r="K52" s="184"/>
      <c r="L52" s="184"/>
      <c r="M52" s="185"/>
      <c r="N52" s="12"/>
    </row>
    <row r="53" spans="1:15" x14ac:dyDescent="0.2">
      <c r="A53" s="19"/>
      <c r="B53" s="181" t="s">
        <v>22</v>
      </c>
      <c r="C53" s="19"/>
      <c r="D53" s="256"/>
      <c r="E53" s="19"/>
      <c r="F53" s="257"/>
      <c r="G53" s="19"/>
      <c r="H53" s="183">
        <f>C53*E53*G53</f>
        <v>0</v>
      </c>
      <c r="I53" s="184"/>
      <c r="J53" s="184"/>
      <c r="K53" s="184"/>
      <c r="L53" s="184"/>
      <c r="M53" s="185"/>
      <c r="N53" s="12"/>
    </row>
    <row r="54" spans="1:15" ht="15" thickBot="1" x14ac:dyDescent="0.25">
      <c r="A54" s="26" t="s">
        <v>2</v>
      </c>
      <c r="B54" s="517"/>
      <c r="C54" s="518"/>
      <c r="D54" s="518"/>
      <c r="E54" s="518"/>
      <c r="F54" s="518"/>
      <c r="G54" s="519"/>
      <c r="H54" s="88">
        <f>SUM(H52:H53)</f>
        <v>0</v>
      </c>
      <c r="I54" s="184"/>
      <c r="J54" s="184"/>
      <c r="K54" s="184"/>
      <c r="L54" s="184"/>
      <c r="M54" s="185">
        <f>$H$54</f>
        <v>0</v>
      </c>
      <c r="N54" s="12"/>
    </row>
    <row r="55" spans="1:15" s="25" customFormat="1" ht="15.75" thickTop="1" thickBot="1" x14ac:dyDescent="0.25">
      <c r="A55" s="63"/>
      <c r="B55" s="316"/>
      <c r="C55" s="317"/>
      <c r="D55" s="317"/>
      <c r="E55" s="317"/>
      <c r="F55" s="317"/>
      <c r="G55" s="317"/>
      <c r="H55" s="279"/>
      <c r="I55" s="279"/>
      <c r="J55" s="279"/>
      <c r="K55" s="279"/>
      <c r="L55" s="279"/>
      <c r="M55" s="17"/>
      <c r="N55" s="97"/>
    </row>
    <row r="56" spans="1:15" ht="15.75" thickBot="1" x14ac:dyDescent="0.3">
      <c r="A56" s="298" t="s">
        <v>160</v>
      </c>
      <c r="B56" s="370" t="s">
        <v>61</v>
      </c>
      <c r="C56" s="566"/>
      <c r="D56" s="567"/>
      <c r="E56" s="567"/>
      <c r="F56" s="567"/>
      <c r="G56" s="567"/>
      <c r="H56" s="568"/>
      <c r="I56" s="317"/>
      <c r="J56" s="317"/>
      <c r="K56" s="317"/>
      <c r="L56" s="317"/>
      <c r="M56" s="316"/>
      <c r="N56" s="317"/>
    </row>
    <row r="57" spans="1:15" ht="15" thickBot="1" x14ac:dyDescent="0.25">
      <c r="A57" s="19"/>
      <c r="B57" s="181" t="s">
        <v>22</v>
      </c>
      <c r="C57" s="19"/>
      <c r="D57" s="256"/>
      <c r="E57" s="19"/>
      <c r="F57" s="260"/>
      <c r="G57" s="19"/>
      <c r="H57" s="165">
        <f>C57*E57*G57</f>
        <v>0</v>
      </c>
      <c r="I57" s="184"/>
      <c r="J57" s="184"/>
      <c r="K57" s="184"/>
      <c r="L57" s="184"/>
      <c r="M57" s="185"/>
      <c r="N57" s="184"/>
    </row>
    <row r="58" spans="1:15" ht="15" thickBot="1" x14ac:dyDescent="0.25">
      <c r="A58" s="19"/>
      <c r="B58" s="181" t="s">
        <v>22</v>
      </c>
      <c r="C58" s="19"/>
      <c r="D58" s="256"/>
      <c r="E58" s="19"/>
      <c r="F58" s="260"/>
      <c r="G58" s="19"/>
      <c r="H58" s="165">
        <f>C58*E58*G58</f>
        <v>0</v>
      </c>
      <c r="I58" s="184"/>
      <c r="J58" s="184"/>
      <c r="K58" s="184"/>
      <c r="L58" s="184"/>
      <c r="M58" s="185"/>
      <c r="N58" s="184"/>
    </row>
    <row r="59" spans="1:15" ht="15" thickBot="1" x14ac:dyDescent="0.25">
      <c r="A59" s="19"/>
      <c r="B59" s="181" t="s">
        <v>22</v>
      </c>
      <c r="C59" s="19"/>
      <c r="D59" s="256"/>
      <c r="E59" s="19"/>
      <c r="F59" s="260"/>
      <c r="G59" s="19"/>
      <c r="H59" s="165">
        <f>C59*E59*G59</f>
        <v>0</v>
      </c>
      <c r="I59" s="184"/>
      <c r="J59" s="184"/>
      <c r="K59" s="184"/>
      <c r="L59" s="184"/>
      <c r="M59" s="185"/>
      <c r="N59" s="184"/>
    </row>
    <row r="60" spans="1:15" ht="15" thickBot="1" x14ac:dyDescent="0.25">
      <c r="A60" s="19"/>
      <c r="B60" s="181" t="s">
        <v>22</v>
      </c>
      <c r="C60" s="19"/>
      <c r="D60" s="256"/>
      <c r="E60" s="19"/>
      <c r="F60" s="260"/>
      <c r="G60" s="19"/>
      <c r="H60" s="165">
        <f>C60*E60*G60</f>
        <v>0</v>
      </c>
      <c r="I60" s="184"/>
      <c r="J60" s="184"/>
      <c r="K60" s="184"/>
      <c r="L60" s="184"/>
      <c r="M60" s="185"/>
      <c r="N60" s="184"/>
    </row>
    <row r="61" spans="1:15" ht="15" thickBot="1" x14ac:dyDescent="0.25">
      <c r="A61" s="311" t="s">
        <v>216</v>
      </c>
      <c r="B61" s="181" t="s">
        <v>22</v>
      </c>
      <c r="C61" s="19"/>
      <c r="D61" s="256"/>
      <c r="E61" s="19"/>
      <c r="F61" s="260"/>
      <c r="G61" s="19"/>
      <c r="H61" s="165">
        <f>C61*E61*G61</f>
        <v>0</v>
      </c>
      <c r="I61" s="184"/>
      <c r="J61" s="184"/>
      <c r="K61" s="184"/>
      <c r="L61" s="184"/>
      <c r="M61" s="185"/>
      <c r="N61" s="184"/>
    </row>
    <row r="62" spans="1:15" ht="15" thickBot="1" x14ac:dyDescent="0.25">
      <c r="A62" s="167" t="s">
        <v>2</v>
      </c>
      <c r="B62" s="569"/>
      <c r="C62" s="570"/>
      <c r="D62" s="570"/>
      <c r="E62" s="570"/>
      <c r="F62" s="570"/>
      <c r="G62" s="571"/>
      <c r="H62" s="166">
        <f>SUM(H57:H61)</f>
        <v>0</v>
      </c>
      <c r="I62" s="12"/>
      <c r="J62" s="12"/>
      <c r="K62" s="12"/>
      <c r="L62" s="12"/>
      <c r="M62" s="185">
        <f>$H$62</f>
        <v>0</v>
      </c>
      <c r="N62" s="12"/>
    </row>
    <row r="63" spans="1:15" ht="16.5" thickTop="1" thickBot="1" x14ac:dyDescent="0.3">
      <c r="A63" s="218" t="s">
        <v>161</v>
      </c>
      <c r="B63" s="370" t="s">
        <v>61</v>
      </c>
      <c r="C63" s="572"/>
      <c r="D63" s="573"/>
      <c r="E63" s="573"/>
      <c r="F63" s="573"/>
      <c r="G63" s="573"/>
      <c r="H63" s="574"/>
      <c r="I63" s="317"/>
      <c r="J63" s="317"/>
      <c r="K63" s="317"/>
      <c r="L63" s="317"/>
      <c r="M63" s="316"/>
      <c r="N63" s="12"/>
    </row>
    <row r="64" spans="1:15" ht="15" thickBot="1" x14ac:dyDescent="0.25">
      <c r="A64" s="19"/>
      <c r="B64" s="181" t="s">
        <v>22</v>
      </c>
      <c r="C64" s="19"/>
      <c r="D64" s="256"/>
      <c r="E64" s="19"/>
      <c r="F64" s="260"/>
      <c r="G64" s="19"/>
      <c r="H64" s="165">
        <f>C64*E64*G64</f>
        <v>0</v>
      </c>
      <c r="I64" s="184"/>
      <c r="J64" s="184"/>
      <c r="K64" s="184"/>
      <c r="L64" s="184"/>
      <c r="M64" s="185"/>
      <c r="N64" s="12"/>
    </row>
    <row r="65" spans="1:14" ht="15" thickBot="1" x14ac:dyDescent="0.25">
      <c r="A65" s="19"/>
      <c r="B65" s="181" t="s">
        <v>22</v>
      </c>
      <c r="C65" s="19"/>
      <c r="D65" s="256"/>
      <c r="E65" s="19"/>
      <c r="F65" s="260"/>
      <c r="G65" s="19"/>
      <c r="H65" s="165">
        <f>C65*E65*G65</f>
        <v>0</v>
      </c>
      <c r="I65" s="184"/>
      <c r="J65" s="184"/>
      <c r="K65" s="184"/>
      <c r="L65" s="184"/>
      <c r="M65" s="185"/>
      <c r="N65" s="12"/>
    </row>
    <row r="66" spans="1:14" ht="15" thickBot="1" x14ac:dyDescent="0.25">
      <c r="A66" s="19"/>
      <c r="B66" s="181" t="s">
        <v>22</v>
      </c>
      <c r="C66" s="19"/>
      <c r="D66" s="256"/>
      <c r="E66" s="19"/>
      <c r="F66" s="260"/>
      <c r="G66" s="19"/>
      <c r="H66" s="165">
        <f>C66*E66*G66</f>
        <v>0</v>
      </c>
      <c r="I66" s="184"/>
      <c r="J66" s="184"/>
      <c r="K66" s="184"/>
      <c r="L66" s="184"/>
      <c r="M66" s="185"/>
      <c r="N66" s="12"/>
    </row>
    <row r="67" spans="1:14" ht="15" thickBot="1" x14ac:dyDescent="0.25">
      <c r="A67" s="19"/>
      <c r="B67" s="181" t="s">
        <v>22</v>
      </c>
      <c r="C67" s="19"/>
      <c r="D67" s="256"/>
      <c r="E67" s="19"/>
      <c r="F67" s="260"/>
      <c r="G67" s="19"/>
      <c r="H67" s="165">
        <f>C67*E67*G67</f>
        <v>0</v>
      </c>
      <c r="I67" s="184"/>
      <c r="J67" s="184"/>
      <c r="K67" s="184"/>
      <c r="L67" s="184"/>
      <c r="M67" s="185"/>
      <c r="N67" s="12"/>
    </row>
    <row r="68" spans="1:14" ht="15" thickBot="1" x14ac:dyDescent="0.25">
      <c r="A68" s="312" t="s">
        <v>216</v>
      </c>
      <c r="B68" s="181" t="s">
        <v>22</v>
      </c>
      <c r="C68" s="19"/>
      <c r="D68" s="256"/>
      <c r="E68" s="19"/>
      <c r="F68" s="260"/>
      <c r="G68" s="19"/>
      <c r="H68" s="165">
        <f>C68*E68*G68</f>
        <v>0</v>
      </c>
      <c r="I68" s="184"/>
      <c r="J68" s="184"/>
      <c r="K68" s="184"/>
      <c r="L68" s="184"/>
      <c r="M68" s="185"/>
      <c r="N68" s="12"/>
    </row>
    <row r="69" spans="1:14" ht="15" thickBot="1" x14ac:dyDescent="0.25">
      <c r="A69" s="167" t="s">
        <v>2</v>
      </c>
      <c r="B69" s="543"/>
      <c r="C69" s="544"/>
      <c r="D69" s="544"/>
      <c r="E69" s="544"/>
      <c r="F69" s="544"/>
      <c r="G69" s="545"/>
      <c r="H69" s="166">
        <f>SUM(H64:H68)</f>
        <v>0</v>
      </c>
      <c r="I69" s="12"/>
      <c r="J69" s="12"/>
      <c r="K69" s="12"/>
      <c r="L69" s="12"/>
      <c r="M69" s="185">
        <f>$H$69</f>
        <v>0</v>
      </c>
      <c r="N69" s="12"/>
    </row>
    <row r="70" spans="1:14" s="25" customFormat="1" ht="15" thickBot="1" x14ac:dyDescent="0.25">
      <c r="A70" s="47"/>
      <c r="B70" s="288"/>
      <c r="C70" s="288"/>
      <c r="D70" s="288"/>
      <c r="E70" s="288"/>
      <c r="F70" s="288"/>
      <c r="G70" s="288"/>
      <c r="H70" s="213"/>
      <c r="I70" s="97"/>
      <c r="J70" s="97"/>
      <c r="K70" s="97"/>
      <c r="L70" s="97"/>
      <c r="M70" s="17"/>
      <c r="N70" s="97"/>
    </row>
    <row r="71" spans="1:14" s="179" customFormat="1" ht="15.75" thickTop="1" x14ac:dyDescent="0.25">
      <c r="A71" s="287" t="s">
        <v>29</v>
      </c>
      <c r="B71" s="175" t="s">
        <v>146</v>
      </c>
      <c r="C71" s="175"/>
      <c r="D71" s="297"/>
      <c r="E71" s="173"/>
      <c r="F71" s="258"/>
      <c r="G71" s="173"/>
      <c r="H71" s="174"/>
      <c r="I71" s="177"/>
      <c r="J71" s="177"/>
      <c r="K71" s="177"/>
      <c r="L71" s="177"/>
      <c r="M71" s="316"/>
      <c r="N71" s="177"/>
    </row>
    <row r="72" spans="1:14" s="179" customFormat="1" x14ac:dyDescent="0.2">
      <c r="A72" s="19">
        <v>1</v>
      </c>
      <c r="B72" s="181" t="s">
        <v>22</v>
      </c>
      <c r="C72" s="19"/>
      <c r="D72" s="256"/>
      <c r="E72" s="19"/>
      <c r="F72" s="257"/>
      <c r="G72" s="19"/>
      <c r="H72" s="183">
        <f>C72*E72*G72</f>
        <v>0</v>
      </c>
      <c r="I72" s="184"/>
      <c r="J72" s="184"/>
      <c r="K72" s="184"/>
      <c r="L72" s="184"/>
      <c r="M72" s="185"/>
      <c r="N72" s="184"/>
    </row>
    <row r="73" spans="1:14" s="179" customFormat="1" x14ac:dyDescent="0.2">
      <c r="A73" s="19">
        <v>1</v>
      </c>
      <c r="B73" s="181" t="s">
        <v>22</v>
      </c>
      <c r="C73" s="19"/>
      <c r="D73" s="256"/>
      <c r="E73" s="19"/>
      <c r="F73" s="259"/>
      <c r="G73" s="19"/>
      <c r="H73" s="183">
        <f>C73*E73*G73</f>
        <v>0</v>
      </c>
      <c r="I73" s="184"/>
      <c r="J73" s="184"/>
      <c r="K73" s="184"/>
      <c r="L73" s="184"/>
      <c r="M73" s="185"/>
      <c r="N73" s="184"/>
    </row>
    <row r="74" spans="1:14" s="179" customFormat="1" x14ac:dyDescent="0.2">
      <c r="A74" s="19">
        <v>1</v>
      </c>
      <c r="B74" s="181" t="s">
        <v>22</v>
      </c>
      <c r="C74" s="19"/>
      <c r="D74" s="256"/>
      <c r="E74" s="19"/>
      <c r="F74" s="259"/>
      <c r="G74" s="19"/>
      <c r="H74" s="183">
        <f>C74*E74*G74</f>
        <v>0</v>
      </c>
      <c r="I74" s="184"/>
      <c r="J74" s="184"/>
      <c r="K74" s="184"/>
      <c r="L74" s="184"/>
      <c r="M74" s="185"/>
      <c r="N74" s="184"/>
    </row>
    <row r="75" spans="1:14" s="179" customFormat="1" ht="15" thickBot="1" x14ac:dyDescent="0.25">
      <c r="A75" s="186" t="s">
        <v>2</v>
      </c>
      <c r="B75" s="517"/>
      <c r="C75" s="546"/>
      <c r="D75" s="546"/>
      <c r="E75" s="546"/>
      <c r="F75" s="546"/>
      <c r="G75" s="547"/>
      <c r="H75" s="187">
        <f>SUM(H72:H74)</f>
        <v>0</v>
      </c>
      <c r="I75" s="184"/>
      <c r="J75" s="184"/>
      <c r="K75" s="184"/>
      <c r="L75" s="184"/>
      <c r="M75" s="185">
        <f>$H$75</f>
        <v>0</v>
      </c>
      <c r="N75" s="184"/>
    </row>
    <row r="76" spans="1:14" s="296" customFormat="1" ht="15.75" thickTop="1" thickBot="1" x14ac:dyDescent="0.25">
      <c r="A76" s="293"/>
      <c r="B76" s="289"/>
      <c r="C76" s="177"/>
      <c r="D76" s="177"/>
      <c r="E76" s="177"/>
      <c r="F76" s="177"/>
      <c r="G76" s="294"/>
      <c r="H76" s="295"/>
      <c r="I76" s="279"/>
      <c r="J76" s="279"/>
      <c r="K76" s="279"/>
      <c r="L76" s="279"/>
      <c r="M76" s="17"/>
      <c r="N76" s="279"/>
    </row>
    <row r="77" spans="1:14" s="113" customFormat="1" ht="15.75" thickTop="1" x14ac:dyDescent="0.25">
      <c r="A77" s="287" t="s">
        <v>27</v>
      </c>
      <c r="B77" s="175" t="s">
        <v>147</v>
      </c>
      <c r="C77" s="175"/>
      <c r="D77" s="173"/>
      <c r="E77" s="173"/>
      <c r="F77" s="173"/>
      <c r="G77" s="173"/>
      <c r="H77" s="174"/>
      <c r="I77" s="133"/>
      <c r="J77" s="133"/>
      <c r="K77" s="133"/>
      <c r="L77" s="133"/>
      <c r="M77" s="134"/>
      <c r="N77" s="133"/>
    </row>
    <row r="78" spans="1:14" x14ac:dyDescent="0.2">
      <c r="A78" s="19"/>
      <c r="B78" s="181" t="s">
        <v>200</v>
      </c>
      <c r="C78" s="19"/>
      <c r="D78" s="256"/>
      <c r="E78" s="19"/>
      <c r="F78" s="257"/>
      <c r="G78" s="19"/>
      <c r="H78" s="183">
        <f>C78*E78*G78</f>
        <v>0</v>
      </c>
      <c r="I78" s="184"/>
      <c r="J78" s="184"/>
      <c r="K78" s="184"/>
      <c r="L78" s="184"/>
      <c r="M78" s="185"/>
      <c r="N78" s="184"/>
    </row>
    <row r="79" spans="1:14" x14ac:dyDescent="0.2">
      <c r="A79" s="19"/>
      <c r="B79" s="181" t="s">
        <v>200</v>
      </c>
      <c r="C79" s="19"/>
      <c r="D79" s="256"/>
      <c r="E79" s="19"/>
      <c r="F79" s="257"/>
      <c r="G79" s="19"/>
      <c r="H79" s="183">
        <f>C79*E79*G79</f>
        <v>0</v>
      </c>
      <c r="I79" s="184"/>
      <c r="J79" s="184"/>
      <c r="K79" s="184"/>
      <c r="L79" s="184"/>
      <c r="M79" s="185"/>
      <c r="N79" s="184"/>
    </row>
    <row r="80" spans="1:14" x14ac:dyDescent="0.2">
      <c r="A80" s="19"/>
      <c r="B80" s="181" t="s">
        <v>200</v>
      </c>
      <c r="C80" s="19"/>
      <c r="D80" s="256"/>
      <c r="E80" s="19"/>
      <c r="F80" s="257"/>
      <c r="G80" s="19"/>
      <c r="H80" s="183">
        <f>C80*E80*G80</f>
        <v>0</v>
      </c>
      <c r="I80" s="184"/>
      <c r="J80" s="184"/>
      <c r="K80" s="184"/>
      <c r="L80" s="184"/>
      <c r="M80" s="185"/>
      <c r="N80" s="184"/>
    </row>
    <row r="81" spans="1:14" x14ac:dyDescent="0.2">
      <c r="A81" s="19"/>
      <c r="B81" s="181" t="s">
        <v>200</v>
      </c>
      <c r="C81" s="19"/>
      <c r="D81" s="256"/>
      <c r="E81" s="19"/>
      <c r="F81" s="257"/>
      <c r="G81" s="19"/>
      <c r="H81" s="183">
        <f>C81*E81*G81</f>
        <v>0</v>
      </c>
      <c r="I81" s="184"/>
      <c r="J81" s="184"/>
      <c r="K81" s="184"/>
      <c r="L81" s="184"/>
      <c r="M81" s="185"/>
      <c r="N81" s="184"/>
    </row>
    <row r="82" spans="1:14" x14ac:dyDescent="0.2">
      <c r="A82" s="19"/>
      <c r="B82" s="181" t="s">
        <v>200</v>
      </c>
      <c r="C82" s="19"/>
      <c r="D82" s="256"/>
      <c r="E82" s="19"/>
      <c r="F82" s="257"/>
      <c r="G82" s="19"/>
      <c r="H82" s="183">
        <f>C82*E82*G82</f>
        <v>0</v>
      </c>
      <c r="I82" s="184"/>
      <c r="J82" s="184"/>
      <c r="K82" s="184"/>
      <c r="L82" s="184"/>
      <c r="M82" s="185"/>
      <c r="N82" s="184"/>
    </row>
    <row r="83" spans="1:14" ht="15" thickBot="1" x14ac:dyDescent="0.25">
      <c r="A83" s="26" t="s">
        <v>2</v>
      </c>
      <c r="B83" s="517"/>
      <c r="C83" s="518"/>
      <c r="D83" s="518"/>
      <c r="E83" s="518"/>
      <c r="F83" s="518"/>
      <c r="G83" s="519"/>
      <c r="H83" s="89">
        <f>SUM(H78:H82)</f>
        <v>0</v>
      </c>
      <c r="I83" s="12"/>
      <c r="J83" s="12"/>
      <c r="K83" s="12"/>
      <c r="L83" s="12"/>
      <c r="M83" s="185">
        <f>$H$83</f>
        <v>0</v>
      </c>
      <c r="N83" s="12"/>
    </row>
    <row r="84" spans="1:14" s="25" customFormat="1" ht="15.75" thickTop="1" thickBot="1" x14ac:dyDescent="0.25">
      <c r="A84" s="63"/>
      <c r="B84" s="316"/>
      <c r="C84" s="317"/>
      <c r="D84" s="317"/>
      <c r="E84" s="317"/>
      <c r="F84" s="317"/>
      <c r="G84" s="317"/>
      <c r="H84" s="97"/>
      <c r="I84" s="97"/>
      <c r="J84" s="97"/>
      <c r="K84" s="97"/>
      <c r="L84" s="97"/>
      <c r="M84" s="17"/>
      <c r="N84" s="97"/>
    </row>
    <row r="85" spans="1:14" s="25" customFormat="1" ht="15.75" thickTop="1" thickBot="1" x14ac:dyDescent="0.25">
      <c r="A85" s="548" t="s">
        <v>43</v>
      </c>
      <c r="B85" s="549"/>
      <c r="C85" s="550"/>
      <c r="D85" s="2"/>
      <c r="E85" s="185"/>
      <c r="F85" s="9"/>
      <c r="G85" s="2"/>
      <c r="H85" s="2"/>
      <c r="I85" s="2"/>
      <c r="J85" s="2"/>
      <c r="K85" s="2"/>
      <c r="L85" s="2"/>
      <c r="M85" s="185"/>
      <c r="N85" s="97"/>
    </row>
    <row r="86" spans="1:14" s="25" customFormat="1" ht="15" thickBot="1" x14ac:dyDescent="0.25">
      <c r="A86" s="197"/>
      <c r="B86" s="90" t="s">
        <v>23</v>
      </c>
      <c r="C86" s="91" t="s">
        <v>44</v>
      </c>
      <c r="D86" s="2"/>
      <c r="E86" s="185"/>
      <c r="F86" s="9"/>
      <c r="G86" s="2"/>
      <c r="H86" s="2"/>
      <c r="I86" s="2"/>
      <c r="J86" s="2"/>
      <c r="K86" s="2"/>
      <c r="L86" s="2"/>
      <c r="M86" s="185"/>
      <c r="N86" s="97"/>
    </row>
    <row r="87" spans="1:14" s="25" customFormat="1" ht="15.75" thickBot="1" x14ac:dyDescent="0.3">
      <c r="A87" s="217" t="s">
        <v>162</v>
      </c>
      <c r="B87" s="19"/>
      <c r="C87" s="92">
        <f>(H16+H30)*B87</f>
        <v>0</v>
      </c>
      <c r="D87"/>
      <c r="E87" s="185"/>
      <c r="F87" s="9"/>
      <c r="G87" s="2"/>
      <c r="H87" s="2"/>
      <c r="I87" s="2"/>
      <c r="J87" s="2"/>
      <c r="K87" s="2"/>
      <c r="L87" s="2"/>
      <c r="M87" s="185">
        <f>C87</f>
        <v>0</v>
      </c>
      <c r="N87" s="97"/>
    </row>
    <row r="88" spans="1:14" s="25" customFormat="1" ht="16.5" thickBot="1" x14ac:dyDescent="0.3">
      <c r="A88" s="216" t="s">
        <v>163</v>
      </c>
      <c r="B88" s="19"/>
      <c r="C88" s="92">
        <f>(H16+H30)*B88</f>
        <v>0</v>
      </c>
      <c r="D88"/>
      <c r="E88" s="185"/>
      <c r="F88" s="9"/>
      <c r="G88" s="2"/>
      <c r="H88" s="2"/>
      <c r="I88" s="2"/>
      <c r="J88" s="2"/>
      <c r="K88" s="2"/>
      <c r="L88" s="2"/>
      <c r="M88" s="185">
        <f>C88</f>
        <v>0</v>
      </c>
      <c r="N88" s="97"/>
    </row>
    <row r="89" spans="1:14" s="25" customFormat="1" x14ac:dyDescent="0.2">
      <c r="A89" s="63"/>
      <c r="B89" s="316"/>
      <c r="C89" s="317"/>
      <c r="D89" s="317"/>
      <c r="E89" s="317"/>
      <c r="F89" s="317"/>
      <c r="G89" s="317"/>
      <c r="H89" s="97"/>
      <c r="I89" s="97"/>
      <c r="J89" s="97"/>
      <c r="K89" s="97"/>
      <c r="L89" s="97"/>
      <c r="M89" s="17"/>
      <c r="N89" s="97"/>
    </row>
    <row r="90" spans="1:14" s="25" customFormat="1" ht="15" thickBot="1" x14ac:dyDescent="0.25">
      <c r="A90" s="195"/>
      <c r="B90" s="316"/>
      <c r="C90" s="317"/>
      <c r="D90" s="317"/>
      <c r="E90" s="317"/>
      <c r="F90" s="317"/>
      <c r="G90" s="317"/>
      <c r="H90" s="97"/>
      <c r="I90" s="97"/>
      <c r="J90" s="97"/>
      <c r="K90" s="97"/>
      <c r="L90" s="97"/>
      <c r="M90" s="17"/>
      <c r="N90" s="97"/>
    </row>
    <row r="91" spans="1:14" ht="15.75" thickBot="1" x14ac:dyDescent="0.3">
      <c r="A91" s="229" t="s">
        <v>164</v>
      </c>
      <c r="B91" s="358"/>
      <c r="E91" s="185"/>
      <c r="F91" s="9"/>
      <c r="G91" s="2"/>
      <c r="H91" s="2"/>
      <c r="I91" s="2"/>
      <c r="J91" s="2"/>
      <c r="K91" s="2"/>
      <c r="L91" s="2"/>
      <c r="N91" s="12"/>
    </row>
    <row r="92" spans="1:14" x14ac:dyDescent="0.2">
      <c r="A92" s="19"/>
      <c r="B92" s="19"/>
      <c r="E92" s="185"/>
      <c r="F92" s="9"/>
      <c r="G92" s="2"/>
      <c r="H92" s="2"/>
      <c r="I92" s="2"/>
      <c r="J92" s="2"/>
      <c r="K92" s="2"/>
      <c r="L92" s="2"/>
      <c r="M92" s="185"/>
      <c r="N92" s="12"/>
    </row>
    <row r="93" spans="1:14" x14ac:dyDescent="0.2">
      <c r="A93" s="19"/>
      <c r="B93" s="19"/>
      <c r="E93" s="185"/>
      <c r="F93" s="9"/>
      <c r="G93" s="2"/>
      <c r="H93" s="2"/>
      <c r="I93" s="2"/>
      <c r="J93" s="2"/>
      <c r="K93" s="2"/>
      <c r="L93" s="2"/>
      <c r="M93" s="185"/>
      <c r="N93" s="12"/>
    </row>
    <row r="94" spans="1:14" ht="15" thickBot="1" x14ac:dyDescent="0.25">
      <c r="A94" s="19"/>
      <c r="B94" s="19"/>
      <c r="E94" s="185"/>
      <c r="F94" s="9"/>
      <c r="G94" s="2"/>
      <c r="H94" s="2"/>
      <c r="I94" s="2"/>
      <c r="J94" s="2"/>
      <c r="K94" s="2"/>
      <c r="L94" s="2"/>
      <c r="M94" s="185"/>
      <c r="N94" s="12"/>
    </row>
    <row r="95" spans="1:14" ht="15" thickBot="1" x14ac:dyDescent="0.25">
      <c r="A95" s="19"/>
      <c r="B95" s="19"/>
      <c r="E95" s="355"/>
      <c r="F95" s="356" t="s">
        <v>249</v>
      </c>
      <c r="G95" s="357"/>
      <c r="H95" s="2"/>
      <c r="I95" s="2"/>
      <c r="J95" s="2"/>
      <c r="K95" s="2"/>
      <c r="L95" s="2"/>
      <c r="M95" s="185"/>
      <c r="N95" s="12"/>
    </row>
    <row r="96" spans="1:14" ht="15" thickBot="1" x14ac:dyDescent="0.25">
      <c r="A96" s="231" t="s">
        <v>2</v>
      </c>
      <c r="B96" s="232">
        <f>SUM(B91:B95)</f>
        <v>0</v>
      </c>
      <c r="E96" s="506">
        <v>43831</v>
      </c>
      <c r="F96" s="507"/>
      <c r="G96" s="508"/>
      <c r="H96" s="2"/>
      <c r="I96" s="2"/>
      <c r="J96" s="2"/>
      <c r="K96" s="2"/>
      <c r="L96" s="2"/>
      <c r="M96" s="185">
        <f>B96</f>
        <v>0</v>
      </c>
      <c r="N96" s="12"/>
    </row>
    <row r="97" spans="1:14" ht="16.5" thickTop="1" thickBot="1" x14ac:dyDescent="0.3">
      <c r="A97" s="227"/>
      <c r="B97" s="228"/>
      <c r="E97" s="185"/>
      <c r="F97" s="9"/>
      <c r="G97" s="2"/>
      <c r="H97" s="2"/>
      <c r="I97" s="2"/>
      <c r="J97" s="2"/>
      <c r="K97" s="2"/>
      <c r="L97" s="2"/>
      <c r="M97" s="185"/>
      <c r="N97" s="12"/>
    </row>
    <row r="98" spans="1:14" ht="15.75" thickBot="1" x14ac:dyDescent="0.3">
      <c r="A98" s="230" t="s">
        <v>14</v>
      </c>
      <c r="B98" s="198"/>
      <c r="E98" s="185"/>
      <c r="F98" s="9"/>
      <c r="G98" s="2"/>
      <c r="H98" s="2"/>
      <c r="I98" s="2"/>
      <c r="J98" s="2"/>
      <c r="K98" s="2"/>
      <c r="L98" s="2"/>
      <c r="M98" s="185">
        <f>B98</f>
        <v>0</v>
      </c>
      <c r="N98" s="12"/>
    </row>
    <row r="99" spans="1:14" s="25" customFormat="1" ht="15" thickBot="1" x14ac:dyDescent="0.25">
      <c r="A99" s="63"/>
      <c r="B99" s="316"/>
      <c r="C99" s="317"/>
      <c r="D99" s="317"/>
      <c r="E99" s="317"/>
      <c r="F99" s="317"/>
      <c r="G99" s="317"/>
      <c r="H99" s="97"/>
      <c r="I99" s="97"/>
      <c r="J99" s="97"/>
      <c r="K99" s="97"/>
      <c r="L99" s="97"/>
      <c r="M99" s="17"/>
      <c r="N99" s="97"/>
    </row>
    <row r="100" spans="1:14" ht="15.75" thickBot="1" x14ac:dyDescent="0.3">
      <c r="A100" s="229" t="s">
        <v>165</v>
      </c>
      <c r="B100" s="350"/>
      <c r="G100" s="6"/>
      <c r="H100" s="184"/>
      <c r="I100" s="184"/>
      <c r="J100" s="184"/>
      <c r="K100" s="184"/>
      <c r="L100" s="184"/>
      <c r="M100" s="5">
        <f>B101</f>
        <v>0</v>
      </c>
      <c r="N100" s="12"/>
    </row>
    <row r="101" spans="1:14" ht="15.75" thickBot="1" x14ac:dyDescent="0.3">
      <c r="A101" s="322"/>
      <c r="B101" s="198"/>
      <c r="C101" s="551" t="s">
        <v>60</v>
      </c>
      <c r="D101" s="551"/>
      <c r="E101" s="551"/>
      <c r="F101" s="551"/>
      <c r="G101" s="6"/>
      <c r="H101" s="184"/>
      <c r="I101" s="184"/>
      <c r="J101" s="184"/>
      <c r="K101" s="184"/>
      <c r="L101" s="184"/>
      <c r="M101" s="5"/>
      <c r="N101" s="12"/>
    </row>
    <row r="102" spans="1:14" ht="15" thickBot="1" x14ac:dyDescent="0.25">
      <c r="A102" s="2"/>
      <c r="B102" s="5"/>
      <c r="C102" s="6"/>
      <c r="D102" s="6"/>
      <c r="E102" s="6"/>
      <c r="F102" s="6"/>
      <c r="G102" s="6"/>
      <c r="H102" s="184"/>
      <c r="I102" s="184"/>
      <c r="J102" s="184"/>
      <c r="K102" s="184"/>
      <c r="L102" s="184"/>
      <c r="M102" s="185"/>
      <c r="N102" s="12"/>
    </row>
    <row r="103" spans="1:14" ht="15.75" thickBot="1" x14ac:dyDescent="0.3">
      <c r="A103" s="321" t="s">
        <v>166</v>
      </c>
      <c r="B103" s="198"/>
      <c r="C103" s="6"/>
      <c r="D103" s="6"/>
      <c r="E103" s="6"/>
      <c r="F103" s="6"/>
      <c r="G103" s="6"/>
      <c r="H103" s="184"/>
      <c r="I103" s="184"/>
      <c r="J103" s="184"/>
      <c r="K103" s="184"/>
      <c r="L103" s="184"/>
      <c r="M103" s="185">
        <f>$B$103</f>
        <v>0</v>
      </c>
      <c r="N103" s="12"/>
    </row>
    <row r="104" spans="1:14" ht="15" thickBot="1" x14ac:dyDescent="0.25">
      <c r="M104" s="14"/>
    </row>
    <row r="105" spans="1:14" ht="15" thickTop="1" x14ac:dyDescent="0.2">
      <c r="A105" s="98" t="s">
        <v>211</v>
      </c>
      <c r="B105" s="99"/>
      <c r="C105" s="317"/>
      <c r="D105" s="317"/>
      <c r="M105" s="14"/>
    </row>
    <row r="106" spans="1:14" x14ac:dyDescent="0.2">
      <c r="A106" s="100" t="s">
        <v>212</v>
      </c>
      <c r="B106" s="101" t="s">
        <v>39</v>
      </c>
      <c r="C106" s="63"/>
      <c r="D106" s="63"/>
      <c r="M106" s="14"/>
    </row>
    <row r="107" spans="1:14" ht="15" x14ac:dyDescent="0.25">
      <c r="A107" s="393" t="s">
        <v>15</v>
      </c>
      <c r="B107" s="394"/>
      <c r="C107" s="63"/>
      <c r="D107" s="56"/>
      <c r="F107" s="35"/>
      <c r="M107" s="14">
        <f t="shared" ref="M107:M118" si="7">B107</f>
        <v>0</v>
      </c>
    </row>
    <row r="108" spans="1:14" ht="15" x14ac:dyDescent="0.25">
      <c r="A108" s="393" t="s">
        <v>167</v>
      </c>
      <c r="B108" s="394"/>
      <c r="C108" s="63"/>
      <c r="D108" s="56"/>
      <c r="M108" s="14">
        <f t="shared" si="7"/>
        <v>0</v>
      </c>
    </row>
    <row r="109" spans="1:14" ht="15" x14ac:dyDescent="0.25">
      <c r="A109" s="393" t="s">
        <v>17</v>
      </c>
      <c r="B109" s="394"/>
      <c r="C109" s="63"/>
      <c r="D109" s="56"/>
      <c r="M109" s="14">
        <f t="shared" si="7"/>
        <v>0</v>
      </c>
    </row>
    <row r="110" spans="1:14" ht="15" x14ac:dyDescent="0.25">
      <c r="A110" s="393" t="s">
        <v>18</v>
      </c>
      <c r="B110" s="394"/>
      <c r="C110" s="63"/>
      <c r="D110" s="56"/>
      <c r="M110" s="14">
        <f t="shared" si="7"/>
        <v>0</v>
      </c>
    </row>
    <row r="111" spans="1:14" ht="15" x14ac:dyDescent="0.25">
      <c r="A111" s="393" t="s">
        <v>168</v>
      </c>
      <c r="B111" s="394"/>
      <c r="C111" s="63"/>
      <c r="D111" s="56"/>
      <c r="M111" s="14">
        <f t="shared" si="7"/>
        <v>0</v>
      </c>
    </row>
    <row r="112" spans="1:14" ht="15" x14ac:dyDescent="0.25">
      <c r="A112" s="393" t="s">
        <v>169</v>
      </c>
      <c r="B112" s="394"/>
      <c r="C112" s="63"/>
      <c r="D112" s="56"/>
      <c r="M112" s="14">
        <f t="shared" si="7"/>
        <v>0</v>
      </c>
    </row>
    <row r="113" spans="1:16384" ht="15" x14ac:dyDescent="0.25">
      <c r="A113" s="393" t="s">
        <v>170</v>
      </c>
      <c r="B113" s="394"/>
      <c r="C113" s="63"/>
      <c r="D113" s="56"/>
      <c r="M113" s="14">
        <f t="shared" si="7"/>
        <v>0</v>
      </c>
    </row>
    <row r="114" spans="1:16384" ht="15" x14ac:dyDescent="0.25">
      <c r="A114" s="393" t="s">
        <v>171</v>
      </c>
      <c r="B114" s="394"/>
      <c r="C114" s="63"/>
      <c r="D114" s="56"/>
      <c r="F114" s="35"/>
      <c r="M114" s="14">
        <f t="shared" si="7"/>
        <v>0</v>
      </c>
    </row>
    <row r="115" spans="1:16384" ht="15" x14ac:dyDescent="0.25">
      <c r="A115" s="393" t="s">
        <v>172</v>
      </c>
      <c r="B115" s="394"/>
      <c r="C115" s="63"/>
      <c r="D115" s="56"/>
      <c r="M115" s="14">
        <f t="shared" si="7"/>
        <v>0</v>
      </c>
    </row>
    <row r="116" spans="1:16384" ht="15" x14ac:dyDescent="0.25">
      <c r="A116" s="393" t="s">
        <v>36</v>
      </c>
      <c r="B116" s="394"/>
      <c r="C116" s="63"/>
      <c r="D116" s="56"/>
      <c r="M116" s="14">
        <f t="shared" si="7"/>
        <v>0</v>
      </c>
    </row>
    <row r="117" spans="1:16384" s="25" customFormat="1" ht="15" x14ac:dyDescent="0.25">
      <c r="A117" s="215" t="s">
        <v>231</v>
      </c>
      <c r="B117" s="452"/>
      <c r="C117" s="388"/>
      <c r="D117" s="388"/>
      <c r="E117" s="388"/>
      <c r="F117" s="388"/>
      <c r="G117" s="388"/>
      <c r="H117" s="388"/>
      <c r="I117" s="388"/>
      <c r="J117" s="388"/>
      <c r="K117" s="388"/>
      <c r="L117" s="388"/>
      <c r="M117" s="14">
        <f t="shared" si="7"/>
        <v>0</v>
      </c>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K117" s="388"/>
      <c r="BL117" s="388"/>
      <c r="BM117" s="388"/>
      <c r="BN117" s="388"/>
      <c r="BO117" s="388"/>
      <c r="BP117" s="388"/>
      <c r="BQ117" s="388"/>
      <c r="BR117" s="388"/>
      <c r="BS117" s="388"/>
      <c r="BT117" s="388"/>
      <c r="BU117" s="388"/>
      <c r="BV117" s="388"/>
      <c r="BW117" s="388"/>
      <c r="BX117" s="388"/>
      <c r="BY117" s="388"/>
      <c r="BZ117" s="388"/>
      <c r="CA117" s="388"/>
      <c r="CB117" s="388"/>
      <c r="CC117" s="388"/>
      <c r="CD117" s="388"/>
      <c r="CE117" s="388"/>
      <c r="CF117" s="388"/>
      <c r="CG117" s="388"/>
      <c r="CH117" s="388"/>
      <c r="CI117" s="388"/>
      <c r="CJ117" s="388"/>
      <c r="CK117" s="388"/>
      <c r="CL117" s="388"/>
      <c r="CM117" s="388"/>
      <c r="CN117" s="388"/>
      <c r="CO117" s="388"/>
      <c r="CP117" s="388"/>
      <c r="CQ117" s="388"/>
      <c r="CR117" s="388"/>
      <c r="CS117" s="388"/>
      <c r="CT117" s="388"/>
      <c r="CU117" s="388"/>
      <c r="CV117" s="388"/>
      <c r="CW117" s="388"/>
      <c r="CX117" s="388"/>
      <c r="CY117" s="388"/>
      <c r="CZ117" s="388"/>
      <c r="DA117" s="388"/>
      <c r="DB117" s="388"/>
      <c r="DC117" s="388"/>
      <c r="DD117" s="388"/>
      <c r="DE117" s="388"/>
      <c r="DF117" s="388"/>
      <c r="DG117" s="388"/>
      <c r="DH117" s="388"/>
      <c r="DI117" s="388"/>
      <c r="DJ117" s="388"/>
      <c r="DK117" s="388"/>
      <c r="DL117" s="388"/>
      <c r="DM117" s="388"/>
      <c r="DN117" s="388"/>
      <c r="DO117" s="388"/>
      <c r="DP117" s="388"/>
      <c r="DQ117" s="388"/>
      <c r="DR117" s="388"/>
      <c r="DS117" s="388"/>
      <c r="DT117" s="388"/>
      <c r="DU117" s="388"/>
      <c r="DV117" s="388"/>
      <c r="DW117" s="388"/>
      <c r="DX117" s="388"/>
      <c r="DY117" s="388"/>
      <c r="DZ117" s="388"/>
      <c r="EA117" s="388"/>
      <c r="EB117" s="388"/>
      <c r="EC117" s="388"/>
      <c r="ED117" s="388"/>
      <c r="EE117" s="388"/>
      <c r="EF117" s="388"/>
      <c r="EG117" s="388"/>
      <c r="EH117" s="388"/>
      <c r="EI117" s="388"/>
      <c r="EJ117" s="388"/>
      <c r="EK117" s="388"/>
      <c r="EL117" s="388"/>
      <c r="EM117" s="388"/>
      <c r="EN117" s="388"/>
      <c r="EO117" s="388"/>
      <c r="EP117" s="388"/>
      <c r="EQ117" s="388"/>
      <c r="ER117" s="388"/>
      <c r="ES117" s="388"/>
      <c r="ET117" s="388"/>
      <c r="EU117" s="388"/>
      <c r="EV117" s="388"/>
      <c r="EW117" s="388"/>
      <c r="EX117" s="388"/>
      <c r="EY117" s="388"/>
      <c r="EZ117" s="388"/>
      <c r="FA117" s="388"/>
      <c r="FB117" s="388"/>
      <c r="FC117" s="388"/>
      <c r="FD117" s="388"/>
      <c r="FE117" s="388"/>
      <c r="FF117" s="388"/>
      <c r="FG117" s="388"/>
      <c r="FH117" s="388"/>
      <c r="FI117" s="388"/>
      <c r="FJ117" s="388"/>
      <c r="FK117" s="388"/>
      <c r="FL117" s="388"/>
      <c r="FM117" s="388"/>
      <c r="FN117" s="388"/>
      <c r="FO117" s="388"/>
      <c r="FP117" s="388"/>
      <c r="FQ117" s="388"/>
      <c r="FR117" s="388"/>
      <c r="FS117" s="388"/>
      <c r="FT117" s="388"/>
      <c r="FU117" s="388"/>
      <c r="FV117" s="388"/>
      <c r="FW117" s="388"/>
      <c r="FX117" s="388"/>
      <c r="FY117" s="388"/>
      <c r="FZ117" s="388"/>
      <c r="GA117" s="388"/>
      <c r="GB117" s="388"/>
      <c r="GC117" s="388"/>
      <c r="GD117" s="388"/>
      <c r="GE117" s="388"/>
      <c r="GF117" s="388"/>
      <c r="GG117" s="388"/>
      <c r="GH117" s="388"/>
      <c r="GI117" s="388"/>
      <c r="GJ117" s="388"/>
      <c r="GK117" s="388"/>
      <c r="GL117" s="388"/>
      <c r="GM117" s="388"/>
      <c r="GN117" s="388"/>
      <c r="GO117" s="388"/>
      <c r="GP117" s="388"/>
      <c r="GQ117" s="388"/>
      <c r="GR117" s="388"/>
      <c r="GS117" s="388"/>
      <c r="GT117" s="388"/>
      <c r="GU117" s="388"/>
      <c r="GV117" s="388"/>
      <c r="GW117" s="388"/>
      <c r="GX117" s="388"/>
      <c r="GY117" s="388"/>
      <c r="GZ117" s="388"/>
      <c r="HA117" s="388"/>
      <c r="HB117" s="388"/>
      <c r="HC117" s="388"/>
      <c r="HD117" s="388"/>
      <c r="HE117" s="388"/>
      <c r="HF117" s="388"/>
      <c r="HG117" s="388"/>
      <c r="HH117" s="388"/>
      <c r="HI117" s="388"/>
      <c r="HJ117" s="388"/>
      <c r="HK117" s="388"/>
      <c r="HL117" s="388"/>
      <c r="HM117" s="388"/>
      <c r="HN117" s="388"/>
      <c r="HO117" s="388"/>
      <c r="HP117" s="388"/>
      <c r="HQ117" s="388"/>
      <c r="HR117" s="388"/>
      <c r="HS117" s="388"/>
      <c r="HT117" s="388"/>
      <c r="HU117" s="388"/>
      <c r="HV117" s="388"/>
      <c r="HW117" s="388"/>
      <c r="HX117" s="388"/>
      <c r="HY117" s="388"/>
      <c r="HZ117" s="388"/>
      <c r="IA117" s="388"/>
      <c r="IB117" s="388"/>
      <c r="IC117" s="388"/>
      <c r="ID117" s="388"/>
      <c r="IE117" s="388"/>
      <c r="IF117" s="388"/>
      <c r="IG117" s="388"/>
      <c r="IH117" s="388"/>
      <c r="II117" s="388"/>
      <c r="IJ117" s="388"/>
      <c r="IK117" s="388"/>
      <c r="IL117" s="388"/>
      <c r="IM117" s="388"/>
      <c r="IN117" s="388"/>
      <c r="IO117" s="388"/>
      <c r="IP117" s="388"/>
      <c r="IQ117" s="388"/>
      <c r="IR117" s="388"/>
      <c r="IS117" s="388"/>
      <c r="IT117" s="388"/>
      <c r="IU117" s="388"/>
      <c r="IV117" s="388"/>
      <c r="IW117" s="388"/>
      <c r="IX117" s="388"/>
      <c r="IY117" s="388"/>
      <c r="IZ117" s="388"/>
      <c r="JA117" s="388"/>
      <c r="JB117" s="388"/>
      <c r="JC117" s="388"/>
      <c r="JD117" s="388"/>
      <c r="JE117" s="388"/>
      <c r="JF117" s="388"/>
      <c r="JG117" s="388"/>
      <c r="JH117" s="388"/>
      <c r="JI117" s="388"/>
      <c r="JJ117" s="388"/>
      <c r="JK117" s="388"/>
      <c r="JL117" s="388"/>
      <c r="JM117" s="388"/>
      <c r="JN117" s="388"/>
      <c r="JO117" s="388"/>
      <c r="JP117" s="388"/>
      <c r="JQ117" s="388"/>
      <c r="JR117" s="388"/>
      <c r="JS117" s="388"/>
      <c r="JT117" s="388"/>
      <c r="JU117" s="388"/>
      <c r="JV117" s="388"/>
      <c r="JW117" s="388"/>
      <c r="JX117" s="388"/>
      <c r="JY117" s="388"/>
      <c r="JZ117" s="388"/>
      <c r="KA117" s="388"/>
      <c r="KB117" s="388"/>
      <c r="KC117" s="388"/>
      <c r="KD117" s="388"/>
      <c r="KE117" s="388"/>
      <c r="KF117" s="388"/>
      <c r="KG117" s="388"/>
      <c r="KH117" s="388"/>
      <c r="KI117" s="388"/>
      <c r="KJ117" s="388"/>
      <c r="KK117" s="388"/>
      <c r="KL117" s="388"/>
      <c r="KM117" s="388"/>
      <c r="KN117" s="388"/>
      <c r="KO117" s="388"/>
      <c r="KP117" s="388"/>
      <c r="KQ117" s="388"/>
      <c r="KR117" s="388"/>
      <c r="KS117" s="388"/>
      <c r="KT117" s="388"/>
      <c r="KU117" s="388"/>
      <c r="KV117" s="388"/>
      <c r="KW117" s="388"/>
      <c r="KX117" s="388"/>
      <c r="KY117" s="388"/>
      <c r="KZ117" s="388"/>
      <c r="LA117" s="388"/>
      <c r="LB117" s="388"/>
      <c r="LC117" s="388"/>
      <c r="LD117" s="388"/>
      <c r="LE117" s="388"/>
      <c r="LF117" s="388"/>
      <c r="LG117" s="388"/>
      <c r="LH117" s="388"/>
      <c r="LI117" s="388"/>
      <c r="LJ117" s="388"/>
      <c r="LK117" s="388"/>
      <c r="LL117" s="388"/>
      <c r="LM117" s="388"/>
      <c r="LN117" s="388"/>
      <c r="LO117" s="388"/>
      <c r="LP117" s="388"/>
      <c r="LQ117" s="388"/>
      <c r="LR117" s="388"/>
      <c r="LS117" s="388"/>
      <c r="LT117" s="388"/>
      <c r="LU117" s="388"/>
      <c r="LV117" s="388"/>
      <c r="LW117" s="388"/>
      <c r="LX117" s="388"/>
      <c r="LY117" s="388"/>
      <c r="LZ117" s="388"/>
      <c r="MA117" s="388"/>
      <c r="MB117" s="388"/>
      <c r="MC117" s="388"/>
      <c r="MD117" s="388"/>
      <c r="ME117" s="388"/>
      <c r="MF117" s="388"/>
      <c r="MG117" s="388"/>
      <c r="MH117" s="388"/>
      <c r="MI117" s="388"/>
      <c r="MJ117" s="388"/>
      <c r="MK117" s="388"/>
      <c r="ML117" s="388"/>
      <c r="MM117" s="388"/>
      <c r="MN117" s="388"/>
      <c r="MO117" s="388"/>
      <c r="MP117" s="388"/>
      <c r="MQ117" s="388"/>
      <c r="MR117" s="388"/>
      <c r="MS117" s="388"/>
      <c r="MT117" s="388"/>
      <c r="MU117" s="388"/>
      <c r="MV117" s="388"/>
      <c r="MW117" s="388"/>
      <c r="MX117" s="388"/>
      <c r="MY117" s="388"/>
      <c r="MZ117" s="388"/>
      <c r="NA117" s="388"/>
      <c r="NB117" s="388"/>
      <c r="NC117" s="388"/>
      <c r="ND117" s="388"/>
      <c r="NE117" s="388"/>
      <c r="NF117" s="388"/>
      <c r="NG117" s="388"/>
      <c r="NH117" s="388"/>
      <c r="NI117" s="388"/>
      <c r="NJ117" s="388"/>
      <c r="NK117" s="388"/>
      <c r="NL117" s="388"/>
      <c r="NM117" s="388"/>
      <c r="NN117" s="388"/>
      <c r="NO117" s="388"/>
      <c r="NP117" s="388"/>
      <c r="NQ117" s="388"/>
      <c r="NR117" s="388"/>
      <c r="NS117" s="388"/>
      <c r="NT117" s="388"/>
      <c r="NU117" s="388"/>
      <c r="NV117" s="388"/>
      <c r="NW117" s="388"/>
      <c r="NX117" s="388"/>
      <c r="NY117" s="388"/>
      <c r="NZ117" s="388"/>
      <c r="OA117" s="388"/>
      <c r="OB117" s="388"/>
      <c r="OC117" s="388"/>
      <c r="OD117" s="388"/>
      <c r="OE117" s="388"/>
      <c r="OF117" s="388"/>
      <c r="OG117" s="388"/>
      <c r="OH117" s="388"/>
      <c r="OI117" s="388"/>
      <c r="OJ117" s="388"/>
      <c r="OK117" s="388"/>
      <c r="OL117" s="388"/>
      <c r="OM117" s="388"/>
      <c r="ON117" s="388"/>
      <c r="OO117" s="388"/>
      <c r="OP117" s="388"/>
      <c r="OQ117" s="388"/>
      <c r="OR117" s="388"/>
      <c r="OS117" s="388"/>
      <c r="OT117" s="388"/>
      <c r="OU117" s="388"/>
      <c r="OV117" s="388"/>
      <c r="OW117" s="388"/>
      <c r="OX117" s="388"/>
      <c r="OY117" s="388"/>
      <c r="OZ117" s="388"/>
      <c r="PA117" s="388"/>
      <c r="PB117" s="388"/>
      <c r="PC117" s="388"/>
      <c r="PD117" s="388"/>
      <c r="PE117" s="388"/>
      <c r="PF117" s="388"/>
      <c r="PG117" s="388"/>
      <c r="PH117" s="388"/>
      <c r="PI117" s="388"/>
      <c r="PJ117" s="388"/>
      <c r="PK117" s="388"/>
      <c r="PL117" s="388"/>
      <c r="PM117" s="388"/>
      <c r="PN117" s="388"/>
      <c r="PO117" s="388"/>
      <c r="PP117" s="388"/>
      <c r="PQ117" s="388"/>
      <c r="PR117" s="388"/>
      <c r="PS117" s="388"/>
      <c r="PT117" s="388"/>
      <c r="PU117" s="388"/>
      <c r="PV117" s="388"/>
      <c r="PW117" s="388"/>
      <c r="PX117" s="388"/>
      <c r="PY117" s="388"/>
      <c r="PZ117" s="388"/>
      <c r="QA117" s="388"/>
      <c r="QB117" s="388"/>
      <c r="QC117" s="388"/>
      <c r="QD117" s="388"/>
      <c r="QE117" s="388"/>
      <c r="QF117" s="388"/>
      <c r="QG117" s="388"/>
      <c r="QH117" s="388"/>
      <c r="QI117" s="388"/>
      <c r="QJ117" s="388"/>
      <c r="QK117" s="388"/>
      <c r="QL117" s="388"/>
      <c r="QM117" s="388"/>
      <c r="QN117" s="388"/>
      <c r="QO117" s="388"/>
      <c r="QP117" s="388"/>
      <c r="QQ117" s="388"/>
      <c r="QR117" s="388"/>
      <c r="QS117" s="388"/>
      <c r="QT117" s="388"/>
      <c r="QU117" s="388"/>
      <c r="QV117" s="388"/>
      <c r="QW117" s="388"/>
      <c r="QX117" s="388"/>
      <c r="QY117" s="388"/>
      <c r="QZ117" s="388"/>
      <c r="RA117" s="388"/>
      <c r="RB117" s="388"/>
      <c r="RC117" s="388"/>
      <c r="RD117" s="388"/>
      <c r="RE117" s="388"/>
      <c r="RF117" s="388"/>
      <c r="RG117" s="388"/>
      <c r="RH117" s="388"/>
      <c r="RI117" s="388"/>
      <c r="RJ117" s="388"/>
      <c r="RK117" s="388"/>
      <c r="RL117" s="388"/>
      <c r="RM117" s="388"/>
      <c r="RN117" s="388"/>
      <c r="RO117" s="388"/>
      <c r="RP117" s="388"/>
      <c r="RQ117" s="388"/>
      <c r="RR117" s="388"/>
      <c r="RS117" s="388"/>
      <c r="RT117" s="388"/>
      <c r="RU117" s="388"/>
      <c r="RV117" s="388"/>
      <c r="RW117" s="388"/>
      <c r="RX117" s="388"/>
      <c r="RY117" s="388"/>
      <c r="RZ117" s="388"/>
      <c r="SA117" s="388"/>
      <c r="SB117" s="388"/>
      <c r="SC117" s="388"/>
      <c r="SD117" s="388"/>
      <c r="SE117" s="388"/>
      <c r="SF117" s="388"/>
      <c r="SG117" s="388"/>
      <c r="SH117" s="388"/>
      <c r="SI117" s="388"/>
      <c r="SJ117" s="388"/>
      <c r="SK117" s="388"/>
      <c r="SL117" s="388"/>
      <c r="SM117" s="388"/>
      <c r="SN117" s="388"/>
      <c r="SO117" s="388"/>
      <c r="SP117" s="388"/>
      <c r="SQ117" s="388"/>
      <c r="SR117" s="388"/>
      <c r="SS117" s="388"/>
      <c r="ST117" s="388"/>
      <c r="SU117" s="388"/>
      <c r="SV117" s="388"/>
      <c r="SW117" s="388"/>
      <c r="SX117" s="388"/>
      <c r="SY117" s="388"/>
      <c r="SZ117" s="388"/>
      <c r="TA117" s="388"/>
      <c r="TB117" s="388"/>
      <c r="TC117" s="388"/>
      <c r="TD117" s="388"/>
      <c r="TE117" s="388"/>
      <c r="TF117" s="388"/>
      <c r="TG117" s="388"/>
      <c r="TH117" s="388"/>
      <c r="TI117" s="388"/>
      <c r="TJ117" s="388"/>
      <c r="TK117" s="388"/>
      <c r="TL117" s="388"/>
      <c r="TM117" s="388"/>
      <c r="TN117" s="388"/>
      <c r="TO117" s="388"/>
      <c r="TP117" s="388"/>
      <c r="TQ117" s="388"/>
      <c r="TR117" s="388"/>
      <c r="TS117" s="388"/>
      <c r="TT117" s="388"/>
      <c r="TU117" s="388"/>
      <c r="TV117" s="388"/>
      <c r="TW117" s="388"/>
      <c r="TX117" s="388"/>
      <c r="TY117" s="388"/>
      <c r="TZ117" s="388"/>
      <c r="UA117" s="388"/>
      <c r="UB117" s="388"/>
      <c r="UC117" s="388"/>
      <c r="UD117" s="388"/>
      <c r="UE117" s="388"/>
      <c r="UF117" s="388"/>
      <c r="UG117" s="388"/>
      <c r="UH117" s="388"/>
      <c r="UI117" s="388"/>
      <c r="UJ117" s="388"/>
      <c r="UK117" s="388"/>
      <c r="UL117" s="388"/>
      <c r="UM117" s="388"/>
      <c r="UN117" s="388"/>
      <c r="UO117" s="388"/>
      <c r="UP117" s="388"/>
      <c r="UQ117" s="388"/>
      <c r="UR117" s="388"/>
      <c r="US117" s="388"/>
      <c r="UT117" s="388"/>
      <c r="UU117" s="388"/>
      <c r="UV117" s="388"/>
      <c r="UW117" s="388"/>
      <c r="UX117" s="388"/>
      <c r="UY117" s="388"/>
      <c r="UZ117" s="388"/>
      <c r="VA117" s="388"/>
      <c r="VB117" s="388"/>
      <c r="VC117" s="388"/>
      <c r="VD117" s="388"/>
      <c r="VE117" s="388"/>
      <c r="VF117" s="388"/>
      <c r="VG117" s="388"/>
      <c r="VH117" s="388"/>
      <c r="VI117" s="388"/>
      <c r="VJ117" s="388"/>
      <c r="VK117" s="388"/>
      <c r="VL117" s="388"/>
      <c r="VM117" s="388"/>
      <c r="VN117" s="388"/>
      <c r="VO117" s="388"/>
      <c r="VP117" s="388"/>
      <c r="VQ117" s="388"/>
      <c r="VR117" s="388"/>
      <c r="VS117" s="388"/>
      <c r="VT117" s="388"/>
      <c r="VU117" s="388"/>
      <c r="VV117" s="388"/>
      <c r="VW117" s="388"/>
      <c r="VX117" s="388"/>
      <c r="VY117" s="388"/>
      <c r="VZ117" s="388"/>
      <c r="WA117" s="388"/>
      <c r="WB117" s="388"/>
      <c r="WC117" s="388"/>
      <c r="WD117" s="388"/>
      <c r="WE117" s="388"/>
      <c r="WF117" s="388"/>
      <c r="WG117" s="388"/>
      <c r="WH117" s="388"/>
      <c r="WI117" s="388"/>
      <c r="WJ117" s="388"/>
      <c r="WK117" s="388"/>
      <c r="WL117" s="388"/>
      <c r="WM117" s="388"/>
      <c r="WN117" s="388"/>
      <c r="WO117" s="388"/>
      <c r="WP117" s="388"/>
      <c r="WQ117" s="388"/>
      <c r="WR117" s="388"/>
      <c r="WS117" s="388"/>
      <c r="WT117" s="388"/>
      <c r="WU117" s="388"/>
      <c r="WV117" s="388"/>
      <c r="WW117" s="388"/>
      <c r="WX117" s="388"/>
      <c r="WY117" s="388"/>
      <c r="WZ117" s="388"/>
      <c r="XA117" s="388"/>
      <c r="XB117" s="388"/>
      <c r="XC117" s="388"/>
      <c r="XD117" s="388"/>
      <c r="XE117" s="388"/>
      <c r="XF117" s="388"/>
      <c r="XG117" s="388"/>
      <c r="XH117" s="388"/>
      <c r="XI117" s="388"/>
      <c r="XJ117" s="388"/>
      <c r="XK117" s="388"/>
      <c r="XL117" s="388"/>
      <c r="XM117" s="388"/>
      <c r="XN117" s="388"/>
      <c r="XO117" s="388"/>
      <c r="XP117" s="388"/>
      <c r="XQ117" s="388"/>
      <c r="XR117" s="388"/>
      <c r="XS117" s="388"/>
      <c r="XT117" s="388"/>
      <c r="XU117" s="388"/>
      <c r="XV117" s="388"/>
      <c r="XW117" s="388"/>
      <c r="XX117" s="388"/>
      <c r="XY117" s="388"/>
      <c r="XZ117" s="388"/>
      <c r="YA117" s="388"/>
      <c r="YB117" s="388"/>
      <c r="YC117" s="388"/>
      <c r="YD117" s="388"/>
      <c r="YE117" s="388"/>
      <c r="YF117" s="388"/>
      <c r="YG117" s="388"/>
      <c r="YH117" s="388"/>
      <c r="YI117" s="388"/>
      <c r="YJ117" s="388"/>
      <c r="YK117" s="388"/>
      <c r="YL117" s="388"/>
      <c r="YM117" s="388"/>
      <c r="YN117" s="388"/>
      <c r="YO117" s="388"/>
      <c r="YP117" s="388"/>
      <c r="YQ117" s="388"/>
      <c r="YR117" s="388"/>
      <c r="YS117" s="388"/>
      <c r="YT117" s="388"/>
      <c r="YU117" s="388"/>
      <c r="YV117" s="388"/>
      <c r="YW117" s="388"/>
      <c r="YX117" s="388"/>
      <c r="YY117" s="388"/>
      <c r="YZ117" s="388"/>
      <c r="ZA117" s="388"/>
      <c r="ZB117" s="388"/>
      <c r="ZC117" s="388"/>
      <c r="ZD117" s="388"/>
      <c r="ZE117" s="388"/>
      <c r="ZF117" s="388"/>
      <c r="ZG117" s="388"/>
      <c r="ZH117" s="388"/>
      <c r="ZI117" s="388"/>
      <c r="ZJ117" s="388"/>
      <c r="ZK117" s="388"/>
      <c r="ZL117" s="388"/>
      <c r="ZM117" s="388"/>
      <c r="ZN117" s="388"/>
      <c r="ZO117" s="388"/>
      <c r="ZP117" s="388"/>
      <c r="ZQ117" s="388"/>
      <c r="ZR117" s="388"/>
      <c r="ZS117" s="388"/>
      <c r="ZT117" s="388"/>
      <c r="ZU117" s="388"/>
      <c r="ZV117" s="388"/>
      <c r="ZW117" s="388"/>
      <c r="ZX117" s="388"/>
      <c r="ZY117" s="388"/>
      <c r="ZZ117" s="388"/>
      <c r="AAA117" s="388"/>
      <c r="AAB117" s="388"/>
      <c r="AAC117" s="388"/>
      <c r="AAD117" s="388"/>
      <c r="AAE117" s="388"/>
      <c r="AAF117" s="388"/>
      <c r="AAG117" s="388"/>
      <c r="AAH117" s="388"/>
      <c r="AAI117" s="388"/>
      <c r="AAJ117" s="388"/>
      <c r="AAK117" s="388"/>
      <c r="AAL117" s="388"/>
      <c r="AAM117" s="388"/>
      <c r="AAN117" s="388"/>
      <c r="AAO117" s="388"/>
      <c r="AAP117" s="388"/>
      <c r="AAQ117" s="388"/>
      <c r="AAR117" s="388"/>
      <c r="AAS117" s="388"/>
      <c r="AAT117" s="388"/>
      <c r="AAU117" s="388"/>
      <c r="AAV117" s="388"/>
      <c r="AAW117" s="388"/>
      <c r="AAX117" s="388"/>
      <c r="AAY117" s="388"/>
      <c r="AAZ117" s="388"/>
      <c r="ABA117" s="388"/>
      <c r="ABB117" s="388"/>
      <c r="ABC117" s="388"/>
      <c r="ABD117" s="388"/>
      <c r="ABE117" s="388"/>
      <c r="ABF117" s="388"/>
      <c r="ABG117" s="388"/>
      <c r="ABH117" s="388"/>
      <c r="ABI117" s="388"/>
      <c r="ABJ117" s="388"/>
      <c r="ABK117" s="388"/>
      <c r="ABL117" s="388"/>
      <c r="ABM117" s="388"/>
      <c r="ABN117" s="388"/>
      <c r="ABO117" s="388"/>
      <c r="ABP117" s="388"/>
      <c r="ABQ117" s="388"/>
      <c r="ABR117" s="388"/>
      <c r="ABS117" s="388"/>
      <c r="ABT117" s="388"/>
      <c r="ABU117" s="388"/>
      <c r="ABV117" s="388"/>
      <c r="ABW117" s="388"/>
      <c r="ABX117" s="388"/>
      <c r="ABY117" s="388"/>
      <c r="ABZ117" s="388"/>
      <c r="ACA117" s="388"/>
      <c r="ACB117" s="388"/>
      <c r="ACC117" s="388"/>
      <c r="ACD117" s="388"/>
      <c r="ACE117" s="388"/>
      <c r="ACF117" s="388"/>
      <c r="ACG117" s="388"/>
      <c r="ACH117" s="388"/>
      <c r="ACI117" s="388"/>
      <c r="ACJ117" s="388"/>
      <c r="ACK117" s="388"/>
      <c r="ACL117" s="388"/>
      <c r="ACM117" s="388"/>
      <c r="ACN117" s="388"/>
      <c r="ACO117" s="388"/>
      <c r="ACP117" s="388"/>
      <c r="ACQ117" s="388"/>
      <c r="ACR117" s="388"/>
      <c r="ACS117" s="388"/>
      <c r="ACT117" s="388"/>
      <c r="ACU117" s="388"/>
      <c r="ACV117" s="388"/>
      <c r="ACW117" s="388"/>
      <c r="ACX117" s="388"/>
      <c r="ACY117" s="388"/>
      <c r="ACZ117" s="388"/>
      <c r="ADA117" s="388"/>
      <c r="ADB117" s="388"/>
      <c r="ADC117" s="388"/>
      <c r="ADD117" s="388"/>
      <c r="ADE117" s="388"/>
      <c r="ADF117" s="388"/>
      <c r="ADG117" s="388"/>
      <c r="ADH117" s="388"/>
      <c r="ADI117" s="388"/>
      <c r="ADJ117" s="388"/>
      <c r="ADK117" s="388"/>
      <c r="ADL117" s="388"/>
      <c r="ADM117" s="388"/>
      <c r="ADN117" s="388"/>
      <c r="ADO117" s="388"/>
      <c r="ADP117" s="388"/>
      <c r="ADQ117" s="388"/>
      <c r="ADR117" s="388"/>
      <c r="ADS117" s="388"/>
      <c r="ADT117" s="388"/>
      <c r="ADU117" s="388"/>
      <c r="ADV117" s="388"/>
      <c r="ADW117" s="388"/>
      <c r="ADX117" s="388"/>
      <c r="ADY117" s="388"/>
      <c r="ADZ117" s="388"/>
      <c r="AEA117" s="388"/>
      <c r="AEB117" s="388"/>
      <c r="AEC117" s="388"/>
      <c r="AED117" s="388"/>
      <c r="AEE117" s="388"/>
      <c r="AEF117" s="388"/>
      <c r="AEG117" s="388"/>
      <c r="AEH117" s="388"/>
      <c r="AEI117" s="388"/>
      <c r="AEJ117" s="388"/>
      <c r="AEK117" s="388"/>
      <c r="AEL117" s="388"/>
      <c r="AEM117" s="388"/>
      <c r="AEN117" s="388"/>
      <c r="AEO117" s="388"/>
      <c r="AEP117" s="388"/>
      <c r="AEQ117" s="388"/>
      <c r="AER117" s="388"/>
      <c r="AES117" s="388"/>
      <c r="AET117" s="388"/>
      <c r="AEU117" s="388"/>
      <c r="AEV117" s="388"/>
      <c r="AEW117" s="388"/>
      <c r="AEX117" s="388"/>
      <c r="AEY117" s="388"/>
      <c r="AEZ117" s="388"/>
      <c r="AFA117" s="388"/>
      <c r="AFB117" s="388"/>
      <c r="AFC117" s="388"/>
      <c r="AFD117" s="388"/>
      <c r="AFE117" s="388"/>
      <c r="AFF117" s="388"/>
      <c r="AFG117" s="388"/>
      <c r="AFH117" s="388"/>
      <c r="AFI117" s="388"/>
      <c r="AFJ117" s="388"/>
      <c r="AFK117" s="388"/>
      <c r="AFL117" s="388"/>
      <c r="AFM117" s="388"/>
      <c r="AFN117" s="388"/>
      <c r="AFO117" s="388"/>
      <c r="AFP117" s="388"/>
      <c r="AFQ117" s="388"/>
      <c r="AFR117" s="388"/>
      <c r="AFS117" s="388"/>
      <c r="AFT117" s="388"/>
      <c r="AFU117" s="388"/>
      <c r="AFV117" s="388"/>
      <c r="AFW117" s="388"/>
      <c r="AFX117" s="388"/>
      <c r="AFY117" s="388"/>
      <c r="AFZ117" s="388"/>
      <c r="AGA117" s="388"/>
      <c r="AGB117" s="388"/>
      <c r="AGC117" s="388"/>
      <c r="AGD117" s="388"/>
      <c r="AGE117" s="388"/>
      <c r="AGF117" s="388"/>
      <c r="AGG117" s="388"/>
      <c r="AGH117" s="388"/>
      <c r="AGI117" s="388"/>
      <c r="AGJ117" s="388"/>
      <c r="AGK117" s="388"/>
      <c r="AGL117" s="388"/>
      <c r="AGM117" s="388"/>
      <c r="AGN117" s="388"/>
      <c r="AGO117" s="388"/>
      <c r="AGP117" s="388"/>
      <c r="AGQ117" s="388"/>
      <c r="AGR117" s="388"/>
      <c r="AGS117" s="388"/>
      <c r="AGT117" s="388"/>
      <c r="AGU117" s="388"/>
      <c r="AGV117" s="388"/>
      <c r="AGW117" s="388"/>
      <c r="AGX117" s="388"/>
      <c r="AGY117" s="388"/>
      <c r="AGZ117" s="388"/>
      <c r="AHA117" s="388"/>
      <c r="AHB117" s="388"/>
      <c r="AHC117" s="388"/>
      <c r="AHD117" s="388"/>
      <c r="AHE117" s="388"/>
      <c r="AHF117" s="388"/>
      <c r="AHG117" s="388"/>
      <c r="AHH117" s="388"/>
      <c r="AHI117" s="388"/>
      <c r="AHJ117" s="388"/>
      <c r="AHK117" s="388"/>
      <c r="AHL117" s="388"/>
      <c r="AHM117" s="388"/>
      <c r="AHN117" s="388"/>
      <c r="AHO117" s="388"/>
      <c r="AHP117" s="388"/>
      <c r="AHQ117" s="388"/>
      <c r="AHR117" s="388"/>
      <c r="AHS117" s="388"/>
      <c r="AHT117" s="388"/>
      <c r="AHU117" s="388"/>
      <c r="AHV117" s="388"/>
      <c r="AHW117" s="388"/>
      <c r="AHX117" s="388"/>
      <c r="AHY117" s="388"/>
      <c r="AHZ117" s="388"/>
      <c r="AIA117" s="388"/>
      <c r="AIB117" s="388"/>
      <c r="AIC117" s="388"/>
      <c r="AID117" s="388"/>
      <c r="AIE117" s="388"/>
      <c r="AIF117" s="388"/>
      <c r="AIG117" s="388"/>
      <c r="AIH117" s="388"/>
      <c r="AII117" s="388"/>
      <c r="AIJ117" s="388"/>
      <c r="AIK117" s="388"/>
      <c r="AIL117" s="388"/>
      <c r="AIM117" s="388"/>
      <c r="AIN117" s="388"/>
      <c r="AIO117" s="388"/>
      <c r="AIP117" s="388"/>
      <c r="AIQ117" s="388"/>
      <c r="AIR117" s="388"/>
      <c r="AIS117" s="388"/>
      <c r="AIT117" s="388"/>
      <c r="AIU117" s="388"/>
      <c r="AIV117" s="388"/>
      <c r="AIW117" s="388"/>
      <c r="AIX117" s="388"/>
      <c r="AIY117" s="388"/>
      <c r="AIZ117" s="388"/>
      <c r="AJA117" s="388"/>
      <c r="AJB117" s="388"/>
      <c r="AJC117" s="388"/>
      <c r="AJD117" s="388"/>
      <c r="AJE117" s="388"/>
      <c r="AJF117" s="388"/>
      <c r="AJG117" s="388"/>
      <c r="AJH117" s="388"/>
      <c r="AJI117" s="388"/>
      <c r="AJJ117" s="388"/>
      <c r="AJK117" s="388"/>
      <c r="AJL117" s="388"/>
      <c r="AJM117" s="388"/>
      <c r="AJN117" s="388"/>
      <c r="AJO117" s="388"/>
      <c r="AJP117" s="388"/>
      <c r="AJQ117" s="388"/>
      <c r="AJR117" s="388"/>
      <c r="AJS117" s="388"/>
      <c r="AJT117" s="388"/>
      <c r="AJU117" s="388"/>
      <c r="AJV117" s="388"/>
      <c r="AJW117" s="388"/>
      <c r="AJX117" s="388"/>
      <c r="AJY117" s="388"/>
      <c r="AJZ117" s="388"/>
      <c r="AKA117" s="388"/>
      <c r="AKB117" s="388"/>
      <c r="AKC117" s="388"/>
      <c r="AKD117" s="388"/>
      <c r="AKE117" s="388"/>
      <c r="AKF117" s="388"/>
      <c r="AKG117" s="388"/>
      <c r="AKH117" s="388"/>
      <c r="AKI117" s="388"/>
      <c r="AKJ117" s="388"/>
      <c r="AKK117" s="388"/>
      <c r="AKL117" s="388"/>
      <c r="AKM117" s="388"/>
      <c r="AKN117" s="388"/>
      <c r="AKO117" s="388"/>
      <c r="AKP117" s="388"/>
      <c r="AKQ117" s="388"/>
      <c r="AKR117" s="388"/>
      <c r="AKS117" s="388"/>
      <c r="AKT117" s="388"/>
      <c r="AKU117" s="388"/>
      <c r="AKV117" s="388"/>
      <c r="AKW117" s="388"/>
      <c r="AKX117" s="388"/>
      <c r="AKY117" s="388"/>
      <c r="AKZ117" s="388"/>
      <c r="ALA117" s="388"/>
      <c r="ALB117" s="388"/>
      <c r="ALC117" s="388"/>
      <c r="ALD117" s="388"/>
      <c r="ALE117" s="388"/>
      <c r="ALF117" s="388"/>
      <c r="ALG117" s="388"/>
      <c r="ALH117" s="388"/>
      <c r="ALI117" s="388"/>
      <c r="ALJ117" s="388"/>
      <c r="ALK117" s="388"/>
      <c r="ALL117" s="388"/>
      <c r="ALM117" s="388"/>
      <c r="ALN117" s="388"/>
      <c r="ALO117" s="388"/>
      <c r="ALP117" s="388"/>
      <c r="ALQ117" s="388"/>
      <c r="ALR117" s="388"/>
      <c r="ALS117" s="388"/>
      <c r="ALT117" s="388"/>
      <c r="ALU117" s="388"/>
      <c r="ALV117" s="388"/>
      <c r="ALW117" s="388"/>
      <c r="ALX117" s="388"/>
      <c r="ALY117" s="388"/>
      <c r="ALZ117" s="388"/>
      <c r="AMA117" s="388"/>
      <c r="AMB117" s="388"/>
      <c r="AMC117" s="388"/>
      <c r="AMD117" s="388"/>
      <c r="AME117" s="388"/>
      <c r="AMF117" s="388"/>
      <c r="AMG117" s="388"/>
      <c r="AMH117" s="388"/>
      <c r="AMI117" s="388"/>
      <c r="AMJ117" s="388"/>
      <c r="AMK117" s="388"/>
      <c r="AML117" s="388"/>
      <c r="AMM117" s="388"/>
      <c r="AMN117" s="388"/>
      <c r="AMO117" s="388"/>
      <c r="AMP117" s="388"/>
      <c r="AMQ117" s="388"/>
      <c r="AMR117" s="388"/>
      <c r="AMS117" s="388"/>
      <c r="AMT117" s="388"/>
      <c r="AMU117" s="388"/>
      <c r="AMV117" s="388"/>
      <c r="AMW117" s="388"/>
      <c r="AMX117" s="388"/>
      <c r="AMY117" s="388"/>
      <c r="AMZ117" s="388"/>
      <c r="ANA117" s="388"/>
      <c r="ANB117" s="388"/>
      <c r="ANC117" s="388"/>
      <c r="AND117" s="388"/>
      <c r="ANE117" s="388"/>
      <c r="ANF117" s="388"/>
      <c r="ANG117" s="388"/>
      <c r="ANH117" s="388"/>
      <c r="ANI117" s="388"/>
      <c r="ANJ117" s="388"/>
      <c r="ANK117" s="388"/>
      <c r="ANL117" s="388"/>
      <c r="ANM117" s="388"/>
      <c r="ANN117" s="388"/>
      <c r="ANO117" s="388"/>
      <c r="ANP117" s="388"/>
      <c r="ANQ117" s="388"/>
      <c r="ANR117" s="388"/>
      <c r="ANS117" s="388"/>
      <c r="ANT117" s="388"/>
      <c r="ANU117" s="388"/>
      <c r="ANV117" s="388"/>
      <c r="ANW117" s="388"/>
      <c r="ANX117" s="388"/>
      <c r="ANY117" s="388"/>
      <c r="ANZ117" s="388"/>
      <c r="AOA117" s="388"/>
      <c r="AOB117" s="388"/>
      <c r="AOC117" s="388"/>
      <c r="AOD117" s="388"/>
      <c r="AOE117" s="388"/>
      <c r="AOF117" s="388"/>
      <c r="AOG117" s="388"/>
      <c r="AOH117" s="388"/>
      <c r="AOI117" s="388"/>
      <c r="AOJ117" s="388"/>
      <c r="AOK117" s="388"/>
      <c r="AOL117" s="388"/>
      <c r="AOM117" s="388"/>
      <c r="AON117" s="388"/>
      <c r="AOO117" s="388"/>
      <c r="AOP117" s="388"/>
      <c r="AOQ117" s="388"/>
      <c r="AOR117" s="388"/>
      <c r="AOS117" s="388"/>
      <c r="AOT117" s="388"/>
      <c r="AOU117" s="388"/>
      <c r="AOV117" s="388"/>
      <c r="AOW117" s="388"/>
      <c r="AOX117" s="388"/>
      <c r="AOY117" s="388"/>
      <c r="AOZ117" s="388"/>
      <c r="APA117" s="388"/>
      <c r="APB117" s="388"/>
      <c r="APC117" s="388"/>
      <c r="APD117" s="388"/>
      <c r="APE117" s="388"/>
      <c r="APF117" s="388"/>
      <c r="APG117" s="388"/>
      <c r="APH117" s="388"/>
      <c r="API117" s="388"/>
      <c r="APJ117" s="388"/>
      <c r="APK117" s="388"/>
      <c r="APL117" s="388"/>
      <c r="APM117" s="388"/>
      <c r="APN117" s="388"/>
      <c r="APO117" s="388"/>
      <c r="APP117" s="388"/>
      <c r="APQ117" s="388"/>
      <c r="APR117" s="388"/>
      <c r="APS117" s="388"/>
      <c r="APT117" s="388"/>
      <c r="APU117" s="388"/>
      <c r="APV117" s="388"/>
      <c r="APW117" s="388"/>
      <c r="APX117" s="388"/>
      <c r="APY117" s="388"/>
      <c r="APZ117" s="388"/>
      <c r="AQA117" s="388"/>
      <c r="AQB117" s="388"/>
      <c r="AQC117" s="388"/>
      <c r="AQD117" s="388"/>
      <c r="AQE117" s="388"/>
      <c r="AQF117" s="388"/>
      <c r="AQG117" s="388"/>
      <c r="AQH117" s="388"/>
      <c r="AQI117" s="388"/>
      <c r="AQJ117" s="388"/>
      <c r="AQK117" s="388"/>
      <c r="AQL117" s="388"/>
      <c r="AQM117" s="388"/>
      <c r="AQN117" s="388"/>
      <c r="AQO117" s="388"/>
      <c r="AQP117" s="388"/>
      <c r="AQQ117" s="388"/>
      <c r="AQR117" s="388"/>
      <c r="AQS117" s="388"/>
      <c r="AQT117" s="388"/>
      <c r="AQU117" s="388"/>
      <c r="AQV117" s="388"/>
      <c r="AQW117" s="388"/>
      <c r="AQX117" s="388"/>
      <c r="AQY117" s="388"/>
      <c r="AQZ117" s="388"/>
      <c r="ARA117" s="388"/>
      <c r="ARB117" s="388"/>
      <c r="ARC117" s="388"/>
      <c r="ARD117" s="388"/>
      <c r="ARE117" s="388"/>
      <c r="ARF117" s="388"/>
      <c r="ARG117" s="388"/>
      <c r="ARH117" s="388"/>
      <c r="ARI117" s="388"/>
      <c r="ARJ117" s="388"/>
      <c r="ARK117" s="388"/>
      <c r="ARL117" s="388"/>
      <c r="ARM117" s="388"/>
      <c r="ARN117" s="388"/>
      <c r="ARO117" s="388"/>
      <c r="ARP117" s="388"/>
      <c r="ARQ117" s="388"/>
      <c r="ARR117" s="388"/>
      <c r="ARS117" s="388"/>
      <c r="ART117" s="388"/>
      <c r="ARU117" s="388"/>
      <c r="ARV117" s="388"/>
      <c r="ARW117" s="388"/>
      <c r="ARX117" s="388"/>
      <c r="ARY117" s="388"/>
      <c r="ARZ117" s="388"/>
      <c r="ASA117" s="388"/>
      <c r="ASB117" s="388"/>
      <c r="ASC117" s="388"/>
      <c r="ASD117" s="388"/>
      <c r="ASE117" s="388"/>
      <c r="ASF117" s="388"/>
      <c r="ASG117" s="388"/>
      <c r="ASH117" s="388"/>
      <c r="ASI117" s="388"/>
      <c r="ASJ117" s="388"/>
      <c r="ASK117" s="388"/>
      <c r="ASL117" s="388"/>
      <c r="ASM117" s="388"/>
      <c r="ASN117" s="388"/>
      <c r="ASO117" s="388"/>
      <c r="ASP117" s="388"/>
      <c r="ASQ117" s="388"/>
      <c r="ASR117" s="388"/>
      <c r="ASS117" s="388"/>
      <c r="AST117" s="388"/>
      <c r="ASU117" s="388"/>
      <c r="ASV117" s="388"/>
      <c r="ASW117" s="388"/>
      <c r="ASX117" s="388"/>
      <c r="ASY117" s="388"/>
      <c r="ASZ117" s="388"/>
      <c r="ATA117" s="388"/>
      <c r="ATB117" s="388"/>
      <c r="ATC117" s="388"/>
      <c r="ATD117" s="388"/>
      <c r="ATE117" s="388"/>
      <c r="ATF117" s="388"/>
      <c r="ATG117" s="388"/>
      <c r="ATH117" s="388"/>
      <c r="ATI117" s="388"/>
      <c r="ATJ117" s="388"/>
      <c r="ATK117" s="388"/>
      <c r="ATL117" s="388"/>
      <c r="ATM117" s="388"/>
      <c r="ATN117" s="388"/>
      <c r="ATO117" s="388"/>
      <c r="ATP117" s="388"/>
      <c r="ATQ117" s="388"/>
      <c r="ATR117" s="388"/>
      <c r="ATS117" s="388"/>
      <c r="ATT117" s="388"/>
      <c r="ATU117" s="388"/>
      <c r="ATV117" s="388"/>
      <c r="ATW117" s="388"/>
      <c r="ATX117" s="388"/>
      <c r="ATY117" s="388"/>
      <c r="ATZ117" s="388"/>
      <c r="AUA117" s="388"/>
      <c r="AUB117" s="388"/>
      <c r="AUC117" s="388"/>
      <c r="AUD117" s="388"/>
      <c r="AUE117" s="388"/>
      <c r="AUF117" s="388"/>
      <c r="AUG117" s="388"/>
      <c r="AUH117" s="388"/>
      <c r="AUI117" s="388"/>
      <c r="AUJ117" s="388"/>
      <c r="AUK117" s="388"/>
      <c r="AUL117" s="388"/>
      <c r="AUM117" s="388"/>
      <c r="AUN117" s="388"/>
      <c r="AUO117" s="388"/>
      <c r="AUP117" s="388"/>
      <c r="AUQ117" s="388"/>
      <c r="AUR117" s="388"/>
      <c r="AUS117" s="388"/>
      <c r="AUT117" s="388"/>
      <c r="AUU117" s="388"/>
      <c r="AUV117" s="388"/>
      <c r="AUW117" s="388"/>
      <c r="AUX117" s="388"/>
      <c r="AUY117" s="388"/>
      <c r="AUZ117" s="388"/>
      <c r="AVA117" s="388"/>
      <c r="AVB117" s="388"/>
      <c r="AVC117" s="388"/>
      <c r="AVD117" s="388"/>
      <c r="AVE117" s="388"/>
      <c r="AVF117" s="388"/>
      <c r="AVG117" s="388"/>
      <c r="AVH117" s="388"/>
      <c r="AVI117" s="388"/>
      <c r="AVJ117" s="388"/>
      <c r="AVK117" s="388"/>
      <c r="AVL117" s="388"/>
      <c r="AVM117" s="388"/>
      <c r="AVN117" s="388"/>
      <c r="AVO117" s="388"/>
      <c r="AVP117" s="388"/>
      <c r="AVQ117" s="388"/>
      <c r="AVR117" s="388"/>
      <c r="AVS117" s="388"/>
      <c r="AVT117" s="388"/>
      <c r="AVU117" s="388"/>
      <c r="AVV117" s="388"/>
      <c r="AVW117" s="388"/>
      <c r="AVX117" s="388"/>
      <c r="AVY117" s="388"/>
      <c r="AVZ117" s="388"/>
      <c r="AWA117" s="388"/>
      <c r="AWB117" s="388"/>
      <c r="AWC117" s="388"/>
      <c r="AWD117" s="388"/>
      <c r="AWE117" s="388"/>
      <c r="AWF117" s="388"/>
      <c r="AWG117" s="388"/>
      <c r="AWH117" s="388"/>
      <c r="AWI117" s="388"/>
      <c r="AWJ117" s="388"/>
      <c r="AWK117" s="388"/>
      <c r="AWL117" s="388"/>
      <c r="AWM117" s="388"/>
      <c r="AWN117" s="388"/>
      <c r="AWO117" s="388"/>
      <c r="AWP117" s="388"/>
      <c r="AWQ117" s="388"/>
      <c r="AWR117" s="388"/>
      <c r="AWS117" s="388"/>
      <c r="AWT117" s="388"/>
      <c r="AWU117" s="388"/>
      <c r="AWV117" s="388"/>
      <c r="AWW117" s="388"/>
      <c r="AWX117" s="388"/>
      <c r="AWY117" s="388"/>
      <c r="AWZ117" s="388"/>
      <c r="AXA117" s="388"/>
      <c r="AXB117" s="388"/>
      <c r="AXC117" s="388"/>
      <c r="AXD117" s="388"/>
      <c r="AXE117" s="388"/>
      <c r="AXF117" s="388"/>
      <c r="AXG117" s="388"/>
      <c r="AXH117" s="388"/>
      <c r="AXI117" s="388"/>
      <c r="AXJ117" s="388"/>
      <c r="AXK117" s="388"/>
      <c r="AXL117" s="388"/>
      <c r="AXM117" s="388"/>
      <c r="AXN117" s="388"/>
      <c r="AXO117" s="388"/>
      <c r="AXP117" s="388"/>
      <c r="AXQ117" s="388"/>
      <c r="AXR117" s="388"/>
      <c r="AXS117" s="388"/>
      <c r="AXT117" s="388"/>
      <c r="AXU117" s="388"/>
      <c r="AXV117" s="388"/>
      <c r="AXW117" s="388"/>
      <c r="AXX117" s="388"/>
      <c r="AXY117" s="388"/>
      <c r="AXZ117" s="388"/>
      <c r="AYA117" s="388"/>
      <c r="AYB117" s="388"/>
      <c r="AYC117" s="388"/>
      <c r="AYD117" s="388"/>
      <c r="AYE117" s="388"/>
      <c r="AYF117" s="388"/>
      <c r="AYG117" s="388"/>
      <c r="AYH117" s="388"/>
      <c r="AYI117" s="388"/>
      <c r="AYJ117" s="388"/>
      <c r="AYK117" s="388"/>
      <c r="AYL117" s="388"/>
      <c r="AYM117" s="388"/>
      <c r="AYN117" s="388"/>
      <c r="AYO117" s="388"/>
      <c r="AYP117" s="388"/>
      <c r="AYQ117" s="388"/>
      <c r="AYR117" s="388"/>
      <c r="AYS117" s="388"/>
      <c r="AYT117" s="388"/>
      <c r="AYU117" s="388"/>
      <c r="AYV117" s="388"/>
      <c r="AYW117" s="388"/>
      <c r="AYX117" s="388"/>
      <c r="AYY117" s="388"/>
      <c r="AYZ117" s="388"/>
      <c r="AZA117" s="388"/>
      <c r="AZB117" s="388"/>
      <c r="AZC117" s="388"/>
      <c r="AZD117" s="388"/>
      <c r="AZE117" s="388"/>
      <c r="AZF117" s="388"/>
      <c r="AZG117" s="388"/>
      <c r="AZH117" s="388"/>
      <c r="AZI117" s="388"/>
      <c r="AZJ117" s="388"/>
      <c r="AZK117" s="388"/>
      <c r="AZL117" s="388"/>
      <c r="AZM117" s="388"/>
      <c r="AZN117" s="388"/>
      <c r="AZO117" s="388"/>
      <c r="AZP117" s="388"/>
      <c r="AZQ117" s="388"/>
      <c r="AZR117" s="388"/>
      <c r="AZS117" s="388"/>
      <c r="AZT117" s="388"/>
      <c r="AZU117" s="388"/>
      <c r="AZV117" s="388"/>
      <c r="AZW117" s="388"/>
      <c r="AZX117" s="388"/>
      <c r="AZY117" s="388"/>
      <c r="AZZ117" s="388"/>
      <c r="BAA117" s="388"/>
      <c r="BAB117" s="388"/>
      <c r="BAC117" s="388"/>
      <c r="BAD117" s="388"/>
      <c r="BAE117" s="388"/>
      <c r="BAF117" s="388"/>
      <c r="BAG117" s="388"/>
      <c r="BAH117" s="388"/>
      <c r="BAI117" s="388"/>
      <c r="BAJ117" s="388"/>
      <c r="BAK117" s="388"/>
      <c r="BAL117" s="388"/>
      <c r="BAM117" s="388"/>
      <c r="BAN117" s="388"/>
      <c r="BAO117" s="388"/>
      <c r="BAP117" s="388"/>
      <c r="BAQ117" s="388"/>
      <c r="BAR117" s="388"/>
      <c r="BAS117" s="388"/>
      <c r="BAT117" s="388"/>
      <c r="BAU117" s="388"/>
      <c r="BAV117" s="388"/>
      <c r="BAW117" s="388"/>
      <c r="BAX117" s="388"/>
      <c r="BAY117" s="388"/>
      <c r="BAZ117" s="388"/>
      <c r="BBA117" s="388"/>
      <c r="BBB117" s="388"/>
      <c r="BBC117" s="388"/>
      <c r="BBD117" s="388"/>
      <c r="BBE117" s="388"/>
      <c r="BBF117" s="388"/>
      <c r="BBG117" s="388"/>
      <c r="BBH117" s="388"/>
      <c r="BBI117" s="388"/>
      <c r="BBJ117" s="388"/>
      <c r="BBK117" s="388"/>
      <c r="BBL117" s="388"/>
      <c r="BBM117" s="388"/>
      <c r="BBN117" s="388"/>
      <c r="BBO117" s="388"/>
      <c r="BBP117" s="388"/>
      <c r="BBQ117" s="388"/>
      <c r="BBR117" s="388"/>
      <c r="BBS117" s="388"/>
      <c r="BBT117" s="388"/>
      <c r="BBU117" s="388"/>
      <c r="BBV117" s="388"/>
      <c r="BBW117" s="388"/>
      <c r="BBX117" s="388"/>
      <c r="BBY117" s="388"/>
      <c r="BBZ117" s="388"/>
      <c r="BCA117" s="388"/>
      <c r="BCB117" s="388"/>
      <c r="BCC117" s="388"/>
      <c r="BCD117" s="388"/>
      <c r="BCE117" s="388"/>
      <c r="BCF117" s="388"/>
      <c r="BCG117" s="388"/>
      <c r="BCH117" s="388"/>
      <c r="BCI117" s="388"/>
      <c r="BCJ117" s="388"/>
      <c r="BCK117" s="388"/>
      <c r="BCL117" s="388"/>
      <c r="BCM117" s="388"/>
      <c r="BCN117" s="388"/>
      <c r="BCO117" s="388"/>
      <c r="BCP117" s="388"/>
      <c r="BCQ117" s="388"/>
      <c r="BCR117" s="388"/>
      <c r="BCS117" s="388"/>
      <c r="BCT117" s="388"/>
      <c r="BCU117" s="388"/>
      <c r="BCV117" s="388"/>
      <c r="BCW117" s="388"/>
      <c r="BCX117" s="388"/>
      <c r="BCY117" s="388"/>
      <c r="BCZ117" s="388"/>
      <c r="BDA117" s="388"/>
      <c r="BDB117" s="388"/>
      <c r="BDC117" s="388"/>
      <c r="BDD117" s="388"/>
      <c r="BDE117" s="388"/>
      <c r="BDF117" s="388"/>
      <c r="BDG117" s="388"/>
      <c r="BDH117" s="388"/>
      <c r="BDI117" s="388"/>
      <c r="BDJ117" s="388"/>
      <c r="BDK117" s="388"/>
      <c r="BDL117" s="388"/>
      <c r="BDM117" s="388"/>
      <c r="BDN117" s="388"/>
      <c r="BDO117" s="388"/>
      <c r="BDP117" s="388"/>
      <c r="BDQ117" s="388"/>
      <c r="BDR117" s="388"/>
      <c r="BDS117" s="388"/>
      <c r="BDT117" s="388"/>
      <c r="BDU117" s="388"/>
      <c r="BDV117" s="388"/>
      <c r="BDW117" s="388"/>
      <c r="BDX117" s="388"/>
      <c r="BDY117" s="388"/>
      <c r="BDZ117" s="388"/>
      <c r="BEA117" s="388"/>
      <c r="BEB117" s="388"/>
      <c r="BEC117" s="388"/>
      <c r="BED117" s="388"/>
      <c r="BEE117" s="388"/>
      <c r="BEF117" s="388"/>
      <c r="BEG117" s="388"/>
      <c r="BEH117" s="388"/>
      <c r="BEI117" s="388"/>
      <c r="BEJ117" s="388"/>
      <c r="BEK117" s="388"/>
      <c r="BEL117" s="388"/>
      <c r="BEM117" s="388"/>
      <c r="BEN117" s="388"/>
      <c r="BEO117" s="388"/>
      <c r="BEP117" s="388"/>
      <c r="BEQ117" s="388"/>
      <c r="BER117" s="388"/>
      <c r="BES117" s="388"/>
      <c r="BET117" s="388"/>
      <c r="BEU117" s="388"/>
      <c r="BEV117" s="388"/>
      <c r="BEW117" s="388"/>
      <c r="BEX117" s="388"/>
      <c r="BEY117" s="388"/>
      <c r="BEZ117" s="388"/>
      <c r="BFA117" s="388"/>
      <c r="BFB117" s="388"/>
      <c r="BFC117" s="388"/>
      <c r="BFD117" s="388"/>
      <c r="BFE117" s="388"/>
      <c r="BFF117" s="388"/>
      <c r="BFG117" s="388"/>
      <c r="BFH117" s="388"/>
      <c r="BFI117" s="388"/>
      <c r="BFJ117" s="388"/>
      <c r="BFK117" s="388"/>
      <c r="BFL117" s="388"/>
      <c r="BFM117" s="388"/>
      <c r="BFN117" s="388"/>
      <c r="BFO117" s="388"/>
      <c r="BFP117" s="388"/>
      <c r="BFQ117" s="388"/>
      <c r="BFR117" s="388"/>
      <c r="BFS117" s="388"/>
      <c r="BFT117" s="388"/>
      <c r="BFU117" s="388"/>
      <c r="BFV117" s="388"/>
      <c r="BFW117" s="388"/>
      <c r="BFX117" s="388"/>
      <c r="BFY117" s="388"/>
      <c r="BFZ117" s="388"/>
      <c r="BGA117" s="388"/>
      <c r="BGB117" s="388"/>
      <c r="BGC117" s="388"/>
      <c r="BGD117" s="388"/>
      <c r="BGE117" s="388"/>
      <c r="BGF117" s="388"/>
      <c r="BGG117" s="388"/>
      <c r="BGH117" s="388"/>
      <c r="BGI117" s="388"/>
      <c r="BGJ117" s="388"/>
      <c r="BGK117" s="388"/>
      <c r="BGL117" s="388"/>
      <c r="BGM117" s="388"/>
      <c r="BGN117" s="388"/>
      <c r="BGO117" s="388"/>
      <c r="BGP117" s="388"/>
      <c r="BGQ117" s="388"/>
      <c r="BGR117" s="388"/>
      <c r="BGS117" s="388"/>
      <c r="BGT117" s="388"/>
      <c r="BGU117" s="388"/>
      <c r="BGV117" s="388"/>
      <c r="BGW117" s="388"/>
      <c r="BGX117" s="388"/>
      <c r="BGY117" s="388"/>
      <c r="BGZ117" s="388"/>
      <c r="BHA117" s="388"/>
      <c r="BHB117" s="388"/>
      <c r="BHC117" s="388"/>
      <c r="BHD117" s="388"/>
      <c r="BHE117" s="388"/>
      <c r="BHF117" s="388"/>
      <c r="BHG117" s="388"/>
      <c r="BHH117" s="388"/>
      <c r="BHI117" s="388"/>
      <c r="BHJ117" s="388"/>
      <c r="BHK117" s="388"/>
      <c r="BHL117" s="388"/>
      <c r="BHM117" s="388"/>
      <c r="BHN117" s="388"/>
      <c r="BHO117" s="388"/>
      <c r="BHP117" s="388"/>
      <c r="BHQ117" s="388"/>
      <c r="BHR117" s="388"/>
      <c r="BHS117" s="388"/>
      <c r="BHT117" s="388"/>
      <c r="BHU117" s="388"/>
      <c r="BHV117" s="388"/>
      <c r="BHW117" s="388"/>
      <c r="BHX117" s="388"/>
      <c r="BHY117" s="388"/>
      <c r="BHZ117" s="388"/>
      <c r="BIA117" s="388"/>
      <c r="BIB117" s="388"/>
      <c r="BIC117" s="388"/>
      <c r="BID117" s="388"/>
      <c r="BIE117" s="388"/>
      <c r="BIF117" s="388"/>
      <c r="BIG117" s="388"/>
      <c r="BIH117" s="388"/>
      <c r="BII117" s="388"/>
      <c r="BIJ117" s="388"/>
      <c r="BIK117" s="388"/>
      <c r="BIL117" s="388"/>
      <c r="BIM117" s="388"/>
      <c r="BIN117" s="388"/>
      <c r="BIO117" s="388"/>
      <c r="BIP117" s="388"/>
      <c r="BIQ117" s="388"/>
      <c r="BIR117" s="388"/>
      <c r="BIS117" s="388"/>
      <c r="BIT117" s="388"/>
      <c r="BIU117" s="388"/>
      <c r="BIV117" s="388"/>
      <c r="BIW117" s="388"/>
      <c r="BIX117" s="388"/>
      <c r="BIY117" s="388"/>
      <c r="BIZ117" s="388"/>
      <c r="BJA117" s="388"/>
      <c r="BJB117" s="388"/>
      <c r="BJC117" s="388"/>
      <c r="BJD117" s="388"/>
      <c r="BJE117" s="388"/>
      <c r="BJF117" s="388"/>
      <c r="BJG117" s="388"/>
      <c r="BJH117" s="388"/>
      <c r="BJI117" s="388"/>
      <c r="BJJ117" s="388"/>
      <c r="BJK117" s="388"/>
      <c r="BJL117" s="388"/>
      <c r="BJM117" s="388"/>
      <c r="BJN117" s="388"/>
      <c r="BJO117" s="388"/>
      <c r="BJP117" s="388"/>
      <c r="BJQ117" s="388"/>
      <c r="BJR117" s="388"/>
      <c r="BJS117" s="388"/>
      <c r="BJT117" s="388"/>
      <c r="BJU117" s="388"/>
      <c r="BJV117" s="388"/>
      <c r="BJW117" s="388"/>
      <c r="BJX117" s="388"/>
      <c r="BJY117" s="388"/>
      <c r="BJZ117" s="388"/>
      <c r="BKA117" s="388"/>
      <c r="BKB117" s="388"/>
      <c r="BKC117" s="388"/>
      <c r="BKD117" s="388"/>
      <c r="BKE117" s="388"/>
      <c r="BKF117" s="388"/>
      <c r="BKG117" s="388"/>
      <c r="BKH117" s="388"/>
      <c r="BKI117" s="388"/>
      <c r="BKJ117" s="388"/>
      <c r="BKK117" s="388"/>
      <c r="BKL117" s="388"/>
      <c r="BKM117" s="388"/>
      <c r="BKN117" s="388"/>
      <c r="BKO117" s="388"/>
      <c r="BKP117" s="388"/>
      <c r="BKQ117" s="388"/>
      <c r="BKR117" s="388"/>
      <c r="BKS117" s="388"/>
      <c r="BKT117" s="388"/>
      <c r="BKU117" s="388"/>
      <c r="BKV117" s="388"/>
      <c r="BKW117" s="388"/>
      <c r="BKX117" s="388"/>
      <c r="BKY117" s="388"/>
      <c r="BKZ117" s="388"/>
      <c r="BLA117" s="388"/>
      <c r="BLB117" s="388"/>
      <c r="BLC117" s="388"/>
      <c r="BLD117" s="388"/>
      <c r="BLE117" s="388"/>
      <c r="BLF117" s="388"/>
      <c r="BLG117" s="388"/>
      <c r="BLH117" s="388"/>
      <c r="BLI117" s="388"/>
      <c r="BLJ117" s="388"/>
      <c r="BLK117" s="388"/>
      <c r="BLL117" s="388"/>
      <c r="BLM117" s="388"/>
      <c r="BLN117" s="388"/>
      <c r="BLO117" s="388"/>
      <c r="BLP117" s="388"/>
      <c r="BLQ117" s="388"/>
      <c r="BLR117" s="388"/>
      <c r="BLS117" s="388"/>
      <c r="BLT117" s="388"/>
      <c r="BLU117" s="388"/>
      <c r="BLV117" s="388"/>
      <c r="BLW117" s="388"/>
      <c r="BLX117" s="388"/>
      <c r="BLY117" s="388"/>
      <c r="BLZ117" s="388"/>
      <c r="BMA117" s="388"/>
      <c r="BMB117" s="388"/>
      <c r="BMC117" s="388"/>
      <c r="BMD117" s="388"/>
      <c r="BME117" s="388"/>
      <c r="BMF117" s="388"/>
      <c r="BMG117" s="388"/>
      <c r="BMH117" s="388"/>
      <c r="BMI117" s="388"/>
      <c r="BMJ117" s="388"/>
      <c r="BMK117" s="388"/>
      <c r="BML117" s="388"/>
      <c r="BMM117" s="388"/>
      <c r="BMN117" s="388"/>
      <c r="BMO117" s="388"/>
      <c r="BMP117" s="388"/>
      <c r="BMQ117" s="388"/>
      <c r="BMR117" s="388"/>
      <c r="BMS117" s="388"/>
      <c r="BMT117" s="388"/>
      <c r="BMU117" s="388"/>
      <c r="BMV117" s="388"/>
      <c r="BMW117" s="388"/>
      <c r="BMX117" s="388"/>
      <c r="BMY117" s="388"/>
      <c r="BMZ117" s="388"/>
      <c r="BNA117" s="388"/>
      <c r="BNB117" s="388"/>
      <c r="BNC117" s="388"/>
      <c r="BND117" s="388"/>
      <c r="BNE117" s="388"/>
      <c r="BNF117" s="388"/>
      <c r="BNG117" s="388"/>
      <c r="BNH117" s="388"/>
      <c r="BNI117" s="388"/>
      <c r="BNJ117" s="388"/>
      <c r="BNK117" s="388"/>
      <c r="BNL117" s="388"/>
      <c r="BNM117" s="388"/>
      <c r="BNN117" s="388"/>
      <c r="BNO117" s="388"/>
      <c r="BNP117" s="388"/>
      <c r="BNQ117" s="388"/>
      <c r="BNR117" s="388"/>
      <c r="BNS117" s="388"/>
      <c r="BNT117" s="388"/>
      <c r="BNU117" s="388"/>
      <c r="BNV117" s="388"/>
      <c r="BNW117" s="388"/>
      <c r="BNX117" s="388"/>
      <c r="BNY117" s="388"/>
      <c r="BNZ117" s="388"/>
      <c r="BOA117" s="388"/>
      <c r="BOB117" s="388"/>
      <c r="BOC117" s="388"/>
      <c r="BOD117" s="388"/>
      <c r="BOE117" s="388"/>
      <c r="BOF117" s="388"/>
      <c r="BOG117" s="388"/>
      <c r="BOH117" s="388"/>
      <c r="BOI117" s="388"/>
      <c r="BOJ117" s="388"/>
      <c r="BOK117" s="388"/>
      <c r="BOL117" s="388"/>
      <c r="BOM117" s="388"/>
      <c r="BON117" s="388"/>
      <c r="BOO117" s="388"/>
      <c r="BOP117" s="388"/>
      <c r="BOQ117" s="388"/>
      <c r="BOR117" s="388"/>
      <c r="BOS117" s="388"/>
      <c r="BOT117" s="388"/>
      <c r="BOU117" s="388"/>
      <c r="BOV117" s="388"/>
      <c r="BOW117" s="388"/>
      <c r="BOX117" s="388"/>
      <c r="BOY117" s="388"/>
      <c r="BOZ117" s="388"/>
      <c r="BPA117" s="388"/>
      <c r="BPB117" s="388"/>
      <c r="BPC117" s="388"/>
      <c r="BPD117" s="388"/>
      <c r="BPE117" s="388"/>
      <c r="BPF117" s="388"/>
      <c r="BPG117" s="388"/>
      <c r="BPH117" s="388"/>
      <c r="BPI117" s="388"/>
      <c r="BPJ117" s="388"/>
      <c r="BPK117" s="388"/>
      <c r="BPL117" s="388"/>
      <c r="BPM117" s="388"/>
      <c r="BPN117" s="388"/>
      <c r="BPO117" s="388"/>
      <c r="BPP117" s="388"/>
      <c r="BPQ117" s="388"/>
      <c r="BPR117" s="388"/>
      <c r="BPS117" s="388"/>
      <c r="BPT117" s="388"/>
      <c r="BPU117" s="388"/>
      <c r="BPV117" s="388"/>
      <c r="BPW117" s="388"/>
      <c r="BPX117" s="388"/>
      <c r="BPY117" s="388"/>
      <c r="BPZ117" s="388"/>
      <c r="BQA117" s="388"/>
      <c r="BQB117" s="388"/>
      <c r="BQC117" s="388"/>
      <c r="BQD117" s="388"/>
      <c r="BQE117" s="388"/>
      <c r="BQF117" s="388"/>
      <c r="BQG117" s="388"/>
      <c r="BQH117" s="388"/>
      <c r="BQI117" s="388"/>
      <c r="BQJ117" s="388"/>
      <c r="BQK117" s="388"/>
      <c r="BQL117" s="388"/>
      <c r="BQM117" s="388"/>
      <c r="BQN117" s="388"/>
      <c r="BQO117" s="388"/>
      <c r="BQP117" s="388"/>
      <c r="BQQ117" s="388"/>
      <c r="BQR117" s="388"/>
      <c r="BQS117" s="388"/>
      <c r="BQT117" s="388"/>
      <c r="BQU117" s="388"/>
      <c r="BQV117" s="388"/>
      <c r="BQW117" s="388"/>
      <c r="BQX117" s="388"/>
      <c r="BQY117" s="388"/>
      <c r="BQZ117" s="388"/>
      <c r="BRA117" s="388"/>
      <c r="BRB117" s="388"/>
      <c r="BRC117" s="388"/>
      <c r="BRD117" s="388"/>
      <c r="BRE117" s="388"/>
      <c r="BRF117" s="388"/>
      <c r="BRG117" s="388"/>
      <c r="BRH117" s="388"/>
      <c r="BRI117" s="388"/>
      <c r="BRJ117" s="388"/>
      <c r="BRK117" s="388"/>
      <c r="BRL117" s="388"/>
      <c r="BRM117" s="388"/>
      <c r="BRN117" s="388"/>
      <c r="BRO117" s="388"/>
      <c r="BRP117" s="388"/>
      <c r="BRQ117" s="388"/>
      <c r="BRR117" s="388"/>
      <c r="BRS117" s="388"/>
      <c r="BRT117" s="388"/>
      <c r="BRU117" s="388"/>
      <c r="BRV117" s="388"/>
      <c r="BRW117" s="388"/>
      <c r="BRX117" s="388"/>
      <c r="BRY117" s="388"/>
      <c r="BRZ117" s="388"/>
      <c r="BSA117" s="388"/>
      <c r="BSB117" s="388"/>
      <c r="BSC117" s="388"/>
      <c r="BSD117" s="388"/>
      <c r="BSE117" s="388"/>
      <c r="BSF117" s="388"/>
      <c r="BSG117" s="388"/>
      <c r="BSH117" s="388"/>
      <c r="BSI117" s="388"/>
      <c r="BSJ117" s="388"/>
      <c r="BSK117" s="388"/>
      <c r="BSL117" s="388"/>
      <c r="BSM117" s="388"/>
      <c r="BSN117" s="388"/>
      <c r="BSO117" s="388"/>
      <c r="BSP117" s="388"/>
      <c r="BSQ117" s="388"/>
      <c r="BSR117" s="388"/>
      <c r="BSS117" s="388"/>
      <c r="BST117" s="388"/>
      <c r="BSU117" s="388"/>
      <c r="BSV117" s="388"/>
      <c r="BSW117" s="388"/>
      <c r="BSX117" s="388"/>
      <c r="BSY117" s="388"/>
      <c r="BSZ117" s="388"/>
      <c r="BTA117" s="388"/>
      <c r="BTB117" s="388"/>
      <c r="BTC117" s="388"/>
      <c r="BTD117" s="388"/>
      <c r="BTE117" s="388"/>
      <c r="BTF117" s="388"/>
      <c r="BTG117" s="388"/>
      <c r="BTH117" s="388"/>
      <c r="BTI117" s="388"/>
      <c r="BTJ117" s="388"/>
      <c r="BTK117" s="388"/>
      <c r="BTL117" s="388"/>
      <c r="BTM117" s="388"/>
      <c r="BTN117" s="388"/>
      <c r="BTO117" s="388"/>
      <c r="BTP117" s="388"/>
      <c r="BTQ117" s="388"/>
      <c r="BTR117" s="388"/>
      <c r="BTS117" s="388"/>
      <c r="BTT117" s="388"/>
      <c r="BTU117" s="388"/>
      <c r="BTV117" s="388"/>
      <c r="BTW117" s="388"/>
      <c r="BTX117" s="388"/>
      <c r="BTY117" s="388"/>
      <c r="BTZ117" s="388"/>
      <c r="BUA117" s="388"/>
      <c r="BUB117" s="388"/>
      <c r="BUC117" s="388"/>
      <c r="BUD117" s="388"/>
      <c r="BUE117" s="388"/>
      <c r="BUF117" s="388"/>
      <c r="BUG117" s="388"/>
      <c r="BUH117" s="388"/>
      <c r="BUI117" s="388"/>
      <c r="BUJ117" s="388"/>
      <c r="BUK117" s="388"/>
      <c r="BUL117" s="388"/>
      <c r="BUM117" s="388"/>
      <c r="BUN117" s="388"/>
      <c r="BUO117" s="388"/>
      <c r="BUP117" s="388"/>
      <c r="BUQ117" s="388"/>
      <c r="BUR117" s="388"/>
      <c r="BUS117" s="388"/>
      <c r="BUT117" s="388"/>
      <c r="BUU117" s="388"/>
      <c r="BUV117" s="388"/>
      <c r="BUW117" s="388"/>
      <c r="BUX117" s="388"/>
      <c r="BUY117" s="388"/>
      <c r="BUZ117" s="388"/>
      <c r="BVA117" s="388"/>
      <c r="BVB117" s="388"/>
      <c r="BVC117" s="388"/>
      <c r="BVD117" s="388"/>
      <c r="BVE117" s="388"/>
      <c r="BVF117" s="388"/>
      <c r="BVG117" s="388"/>
      <c r="BVH117" s="388"/>
      <c r="BVI117" s="388"/>
      <c r="BVJ117" s="388"/>
      <c r="BVK117" s="388"/>
      <c r="BVL117" s="388"/>
      <c r="BVM117" s="388"/>
      <c r="BVN117" s="388"/>
      <c r="BVO117" s="388"/>
      <c r="BVP117" s="388"/>
      <c r="BVQ117" s="388"/>
      <c r="BVR117" s="388"/>
      <c r="BVS117" s="388"/>
      <c r="BVT117" s="388"/>
      <c r="BVU117" s="388"/>
      <c r="BVV117" s="388"/>
      <c r="BVW117" s="388"/>
      <c r="BVX117" s="388"/>
      <c r="BVY117" s="388"/>
      <c r="BVZ117" s="388"/>
      <c r="BWA117" s="388"/>
      <c r="BWB117" s="388"/>
      <c r="BWC117" s="388"/>
      <c r="BWD117" s="388"/>
      <c r="BWE117" s="388"/>
      <c r="BWF117" s="388"/>
      <c r="BWG117" s="388"/>
      <c r="BWH117" s="388"/>
      <c r="BWI117" s="388"/>
      <c r="BWJ117" s="388"/>
      <c r="BWK117" s="388"/>
      <c r="BWL117" s="388"/>
      <c r="BWM117" s="388"/>
      <c r="BWN117" s="388"/>
      <c r="BWO117" s="388"/>
      <c r="BWP117" s="388"/>
      <c r="BWQ117" s="388"/>
      <c r="BWR117" s="388"/>
      <c r="BWS117" s="388"/>
      <c r="BWT117" s="388"/>
      <c r="BWU117" s="388"/>
      <c r="BWV117" s="388"/>
      <c r="BWW117" s="388"/>
      <c r="BWX117" s="388"/>
      <c r="BWY117" s="388"/>
      <c r="BWZ117" s="388"/>
      <c r="BXA117" s="388"/>
      <c r="BXB117" s="388"/>
      <c r="BXC117" s="388"/>
      <c r="BXD117" s="388"/>
      <c r="BXE117" s="388"/>
      <c r="BXF117" s="388"/>
      <c r="BXG117" s="388"/>
      <c r="BXH117" s="388"/>
      <c r="BXI117" s="388"/>
      <c r="BXJ117" s="388"/>
      <c r="BXK117" s="388"/>
      <c r="BXL117" s="388"/>
      <c r="BXM117" s="388"/>
      <c r="BXN117" s="388"/>
      <c r="BXO117" s="388"/>
      <c r="BXP117" s="388"/>
      <c r="BXQ117" s="388"/>
      <c r="BXR117" s="388"/>
      <c r="BXS117" s="388"/>
      <c r="BXT117" s="388"/>
      <c r="BXU117" s="388"/>
      <c r="BXV117" s="388"/>
      <c r="BXW117" s="388"/>
      <c r="BXX117" s="388"/>
      <c r="BXY117" s="388"/>
      <c r="BXZ117" s="388"/>
      <c r="BYA117" s="388"/>
      <c r="BYB117" s="388"/>
      <c r="BYC117" s="388"/>
      <c r="BYD117" s="388"/>
      <c r="BYE117" s="388"/>
      <c r="BYF117" s="388"/>
      <c r="BYG117" s="388"/>
      <c r="BYH117" s="388"/>
      <c r="BYI117" s="388"/>
      <c r="BYJ117" s="388"/>
      <c r="BYK117" s="388"/>
      <c r="BYL117" s="388"/>
      <c r="BYM117" s="388"/>
      <c r="BYN117" s="388"/>
      <c r="BYO117" s="388"/>
      <c r="BYP117" s="388"/>
      <c r="BYQ117" s="388"/>
      <c r="BYR117" s="388"/>
      <c r="BYS117" s="388"/>
      <c r="BYT117" s="388"/>
      <c r="BYU117" s="388"/>
      <c r="BYV117" s="388"/>
      <c r="BYW117" s="388"/>
      <c r="BYX117" s="388"/>
      <c r="BYY117" s="388"/>
      <c r="BYZ117" s="388"/>
      <c r="BZA117" s="388"/>
      <c r="BZB117" s="388"/>
      <c r="BZC117" s="388"/>
      <c r="BZD117" s="388"/>
      <c r="BZE117" s="388"/>
      <c r="BZF117" s="388"/>
      <c r="BZG117" s="388"/>
      <c r="BZH117" s="388"/>
      <c r="BZI117" s="388"/>
      <c r="BZJ117" s="388"/>
      <c r="BZK117" s="388"/>
      <c r="BZL117" s="388"/>
      <c r="BZM117" s="388"/>
      <c r="BZN117" s="388"/>
      <c r="BZO117" s="388"/>
      <c r="BZP117" s="388"/>
      <c r="BZQ117" s="388"/>
      <c r="BZR117" s="388"/>
      <c r="BZS117" s="388"/>
      <c r="BZT117" s="388"/>
      <c r="BZU117" s="388"/>
      <c r="BZV117" s="388"/>
      <c r="BZW117" s="388"/>
      <c r="BZX117" s="388"/>
      <c r="BZY117" s="388"/>
      <c r="BZZ117" s="388"/>
      <c r="CAA117" s="388"/>
      <c r="CAB117" s="388"/>
      <c r="CAC117" s="388"/>
      <c r="CAD117" s="388"/>
      <c r="CAE117" s="388"/>
      <c r="CAF117" s="388"/>
      <c r="CAG117" s="388"/>
      <c r="CAH117" s="388"/>
      <c r="CAI117" s="388"/>
      <c r="CAJ117" s="388"/>
      <c r="CAK117" s="388"/>
      <c r="CAL117" s="388"/>
      <c r="CAM117" s="388"/>
      <c r="CAN117" s="388"/>
      <c r="CAO117" s="388"/>
      <c r="CAP117" s="388"/>
      <c r="CAQ117" s="388"/>
      <c r="CAR117" s="388"/>
      <c r="CAS117" s="388"/>
      <c r="CAT117" s="388"/>
      <c r="CAU117" s="388"/>
      <c r="CAV117" s="388"/>
      <c r="CAW117" s="388"/>
      <c r="CAX117" s="388"/>
      <c r="CAY117" s="388"/>
      <c r="CAZ117" s="388"/>
      <c r="CBA117" s="388"/>
      <c r="CBB117" s="388"/>
      <c r="CBC117" s="388"/>
      <c r="CBD117" s="388"/>
      <c r="CBE117" s="388"/>
      <c r="CBF117" s="388"/>
      <c r="CBG117" s="388"/>
      <c r="CBH117" s="388"/>
      <c r="CBI117" s="388"/>
      <c r="CBJ117" s="388"/>
      <c r="CBK117" s="388"/>
      <c r="CBL117" s="388"/>
      <c r="CBM117" s="388"/>
      <c r="CBN117" s="388"/>
      <c r="CBO117" s="388"/>
      <c r="CBP117" s="388"/>
      <c r="CBQ117" s="388"/>
      <c r="CBR117" s="388"/>
      <c r="CBS117" s="388"/>
      <c r="CBT117" s="388"/>
      <c r="CBU117" s="388"/>
      <c r="CBV117" s="388"/>
      <c r="CBW117" s="388"/>
      <c r="CBX117" s="388"/>
      <c r="CBY117" s="388"/>
      <c r="CBZ117" s="388"/>
      <c r="CCA117" s="388"/>
      <c r="CCB117" s="388"/>
      <c r="CCC117" s="388"/>
      <c r="CCD117" s="388"/>
      <c r="CCE117" s="388"/>
      <c r="CCF117" s="388"/>
      <c r="CCG117" s="388"/>
      <c r="CCH117" s="388"/>
      <c r="CCI117" s="388"/>
      <c r="CCJ117" s="388"/>
      <c r="CCK117" s="388"/>
      <c r="CCL117" s="388"/>
      <c r="CCM117" s="388"/>
      <c r="CCN117" s="388"/>
      <c r="CCO117" s="388"/>
      <c r="CCP117" s="388"/>
      <c r="CCQ117" s="388"/>
      <c r="CCR117" s="388"/>
      <c r="CCS117" s="388"/>
      <c r="CCT117" s="388"/>
      <c r="CCU117" s="388"/>
      <c r="CCV117" s="388"/>
      <c r="CCW117" s="388"/>
      <c r="CCX117" s="388"/>
      <c r="CCY117" s="388"/>
      <c r="CCZ117" s="388"/>
      <c r="CDA117" s="388"/>
      <c r="CDB117" s="388"/>
      <c r="CDC117" s="388"/>
      <c r="CDD117" s="388"/>
      <c r="CDE117" s="388"/>
      <c r="CDF117" s="388"/>
      <c r="CDG117" s="388"/>
      <c r="CDH117" s="388"/>
      <c r="CDI117" s="388"/>
      <c r="CDJ117" s="388"/>
      <c r="CDK117" s="388"/>
      <c r="CDL117" s="388"/>
      <c r="CDM117" s="388"/>
      <c r="CDN117" s="388"/>
      <c r="CDO117" s="388"/>
      <c r="CDP117" s="388"/>
      <c r="CDQ117" s="388"/>
      <c r="CDR117" s="388"/>
      <c r="CDS117" s="388"/>
      <c r="CDT117" s="388"/>
      <c r="CDU117" s="388"/>
      <c r="CDV117" s="388"/>
      <c r="CDW117" s="388"/>
      <c r="CDX117" s="388"/>
      <c r="CDY117" s="388"/>
      <c r="CDZ117" s="388"/>
      <c r="CEA117" s="388"/>
      <c r="CEB117" s="388"/>
      <c r="CEC117" s="388"/>
      <c r="CED117" s="388"/>
      <c r="CEE117" s="388"/>
      <c r="CEF117" s="388"/>
      <c r="CEG117" s="388"/>
      <c r="CEH117" s="388"/>
      <c r="CEI117" s="388"/>
      <c r="CEJ117" s="388"/>
      <c r="CEK117" s="388"/>
      <c r="CEL117" s="388"/>
      <c r="CEM117" s="388"/>
      <c r="CEN117" s="388"/>
      <c r="CEO117" s="388"/>
      <c r="CEP117" s="388"/>
      <c r="CEQ117" s="388"/>
      <c r="CER117" s="388"/>
      <c r="CES117" s="388"/>
      <c r="CET117" s="388"/>
      <c r="CEU117" s="388"/>
      <c r="CEV117" s="388"/>
      <c r="CEW117" s="388"/>
      <c r="CEX117" s="388"/>
      <c r="CEY117" s="388"/>
      <c r="CEZ117" s="388"/>
      <c r="CFA117" s="388"/>
      <c r="CFB117" s="388"/>
      <c r="CFC117" s="388"/>
      <c r="CFD117" s="388"/>
      <c r="CFE117" s="388"/>
      <c r="CFF117" s="388"/>
      <c r="CFG117" s="388"/>
      <c r="CFH117" s="388"/>
      <c r="CFI117" s="388"/>
      <c r="CFJ117" s="388"/>
      <c r="CFK117" s="388"/>
      <c r="CFL117" s="388"/>
      <c r="CFM117" s="388"/>
      <c r="CFN117" s="388"/>
      <c r="CFO117" s="388"/>
      <c r="CFP117" s="388"/>
      <c r="CFQ117" s="388"/>
      <c r="CFR117" s="388"/>
      <c r="CFS117" s="388"/>
      <c r="CFT117" s="388"/>
      <c r="CFU117" s="388"/>
      <c r="CFV117" s="388"/>
      <c r="CFW117" s="388"/>
      <c r="CFX117" s="388"/>
      <c r="CFY117" s="388"/>
      <c r="CFZ117" s="388"/>
      <c r="CGA117" s="388"/>
      <c r="CGB117" s="388"/>
      <c r="CGC117" s="388"/>
      <c r="CGD117" s="388"/>
      <c r="CGE117" s="388"/>
      <c r="CGF117" s="388"/>
      <c r="CGG117" s="388"/>
      <c r="CGH117" s="388"/>
      <c r="CGI117" s="388"/>
      <c r="CGJ117" s="388"/>
      <c r="CGK117" s="388"/>
      <c r="CGL117" s="388"/>
      <c r="CGM117" s="388"/>
      <c r="CGN117" s="388"/>
      <c r="CGO117" s="388"/>
      <c r="CGP117" s="388"/>
      <c r="CGQ117" s="388"/>
      <c r="CGR117" s="388"/>
      <c r="CGS117" s="388"/>
      <c r="CGT117" s="388"/>
      <c r="CGU117" s="388"/>
      <c r="CGV117" s="388"/>
      <c r="CGW117" s="388"/>
      <c r="CGX117" s="388"/>
      <c r="CGY117" s="388"/>
      <c r="CGZ117" s="388"/>
      <c r="CHA117" s="388"/>
      <c r="CHB117" s="388"/>
      <c r="CHC117" s="388"/>
      <c r="CHD117" s="388"/>
      <c r="CHE117" s="388"/>
      <c r="CHF117" s="388"/>
      <c r="CHG117" s="388"/>
      <c r="CHH117" s="388"/>
      <c r="CHI117" s="388"/>
      <c r="CHJ117" s="388"/>
      <c r="CHK117" s="388"/>
      <c r="CHL117" s="388"/>
      <c r="CHM117" s="388"/>
      <c r="CHN117" s="388"/>
      <c r="CHO117" s="388"/>
      <c r="CHP117" s="388"/>
      <c r="CHQ117" s="388"/>
      <c r="CHR117" s="388"/>
      <c r="CHS117" s="388"/>
      <c r="CHT117" s="388"/>
      <c r="CHU117" s="388"/>
      <c r="CHV117" s="388"/>
      <c r="CHW117" s="388"/>
      <c r="CHX117" s="388"/>
      <c r="CHY117" s="388"/>
      <c r="CHZ117" s="388"/>
      <c r="CIA117" s="388"/>
      <c r="CIB117" s="388"/>
      <c r="CIC117" s="388"/>
      <c r="CID117" s="388"/>
      <c r="CIE117" s="388"/>
      <c r="CIF117" s="388"/>
      <c r="CIG117" s="388"/>
      <c r="CIH117" s="388"/>
      <c r="CII117" s="388"/>
      <c r="CIJ117" s="388"/>
      <c r="CIK117" s="388"/>
      <c r="CIL117" s="388"/>
      <c r="CIM117" s="388"/>
      <c r="CIN117" s="388"/>
      <c r="CIO117" s="388"/>
      <c r="CIP117" s="388"/>
      <c r="CIQ117" s="388"/>
      <c r="CIR117" s="388"/>
      <c r="CIS117" s="388"/>
      <c r="CIT117" s="388"/>
      <c r="CIU117" s="388"/>
      <c r="CIV117" s="388"/>
      <c r="CIW117" s="388"/>
      <c r="CIX117" s="388"/>
      <c r="CIY117" s="388"/>
      <c r="CIZ117" s="388"/>
      <c r="CJA117" s="388"/>
      <c r="CJB117" s="388"/>
      <c r="CJC117" s="388"/>
      <c r="CJD117" s="388"/>
      <c r="CJE117" s="388"/>
      <c r="CJF117" s="388"/>
      <c r="CJG117" s="388"/>
      <c r="CJH117" s="388"/>
      <c r="CJI117" s="388"/>
      <c r="CJJ117" s="388"/>
      <c r="CJK117" s="388"/>
      <c r="CJL117" s="388"/>
      <c r="CJM117" s="388"/>
      <c r="CJN117" s="388"/>
      <c r="CJO117" s="388"/>
      <c r="CJP117" s="388"/>
      <c r="CJQ117" s="388"/>
      <c r="CJR117" s="388"/>
      <c r="CJS117" s="388"/>
      <c r="CJT117" s="388"/>
      <c r="CJU117" s="388"/>
      <c r="CJV117" s="388"/>
      <c r="CJW117" s="388"/>
      <c r="CJX117" s="388"/>
      <c r="CJY117" s="388"/>
      <c r="CJZ117" s="388"/>
      <c r="CKA117" s="388"/>
      <c r="CKB117" s="388"/>
      <c r="CKC117" s="388"/>
      <c r="CKD117" s="388"/>
      <c r="CKE117" s="388"/>
      <c r="CKF117" s="388"/>
      <c r="CKG117" s="388"/>
      <c r="CKH117" s="388"/>
      <c r="CKI117" s="388"/>
      <c r="CKJ117" s="388"/>
      <c r="CKK117" s="388"/>
      <c r="CKL117" s="388"/>
      <c r="CKM117" s="388"/>
      <c r="CKN117" s="388"/>
      <c r="CKO117" s="388"/>
      <c r="CKP117" s="388"/>
      <c r="CKQ117" s="388"/>
      <c r="CKR117" s="388"/>
      <c r="CKS117" s="388"/>
      <c r="CKT117" s="388"/>
      <c r="CKU117" s="388"/>
      <c r="CKV117" s="388"/>
      <c r="CKW117" s="388"/>
      <c r="CKX117" s="388"/>
      <c r="CKY117" s="388"/>
      <c r="CKZ117" s="388"/>
      <c r="CLA117" s="388"/>
      <c r="CLB117" s="388"/>
      <c r="CLC117" s="388"/>
      <c r="CLD117" s="388"/>
      <c r="CLE117" s="388"/>
      <c r="CLF117" s="388"/>
      <c r="CLG117" s="388"/>
      <c r="CLH117" s="388"/>
      <c r="CLI117" s="388"/>
      <c r="CLJ117" s="388"/>
      <c r="CLK117" s="388"/>
      <c r="CLL117" s="388"/>
      <c r="CLM117" s="388"/>
      <c r="CLN117" s="388"/>
      <c r="CLO117" s="388"/>
      <c r="CLP117" s="388"/>
      <c r="CLQ117" s="388"/>
      <c r="CLR117" s="388"/>
      <c r="CLS117" s="388"/>
      <c r="CLT117" s="388"/>
      <c r="CLU117" s="388"/>
      <c r="CLV117" s="388"/>
      <c r="CLW117" s="388"/>
      <c r="CLX117" s="388"/>
      <c r="CLY117" s="388"/>
      <c r="CLZ117" s="388"/>
      <c r="CMA117" s="388"/>
      <c r="CMB117" s="388"/>
      <c r="CMC117" s="388"/>
      <c r="CMD117" s="388"/>
      <c r="CME117" s="388"/>
      <c r="CMF117" s="388"/>
      <c r="CMG117" s="388"/>
      <c r="CMH117" s="388"/>
      <c r="CMI117" s="388"/>
      <c r="CMJ117" s="388"/>
      <c r="CMK117" s="388"/>
      <c r="CML117" s="388"/>
      <c r="CMM117" s="388"/>
      <c r="CMN117" s="388"/>
      <c r="CMO117" s="388"/>
      <c r="CMP117" s="388"/>
      <c r="CMQ117" s="388"/>
      <c r="CMR117" s="388"/>
      <c r="CMS117" s="388"/>
      <c r="CMT117" s="388"/>
      <c r="CMU117" s="388"/>
      <c r="CMV117" s="388"/>
      <c r="CMW117" s="388"/>
      <c r="CMX117" s="388"/>
      <c r="CMY117" s="388"/>
      <c r="CMZ117" s="388"/>
      <c r="CNA117" s="388"/>
      <c r="CNB117" s="388"/>
      <c r="CNC117" s="388"/>
      <c r="CND117" s="388"/>
      <c r="CNE117" s="388"/>
      <c r="CNF117" s="388"/>
      <c r="CNG117" s="388"/>
      <c r="CNH117" s="388"/>
      <c r="CNI117" s="388"/>
      <c r="CNJ117" s="388"/>
      <c r="CNK117" s="388"/>
      <c r="CNL117" s="388"/>
      <c r="CNM117" s="388"/>
      <c r="CNN117" s="388"/>
      <c r="CNO117" s="388"/>
      <c r="CNP117" s="388"/>
      <c r="CNQ117" s="388"/>
      <c r="CNR117" s="388"/>
      <c r="CNS117" s="388"/>
      <c r="CNT117" s="388"/>
      <c r="CNU117" s="388"/>
      <c r="CNV117" s="388"/>
      <c r="CNW117" s="388"/>
      <c r="CNX117" s="388"/>
      <c r="CNY117" s="388"/>
      <c r="CNZ117" s="388"/>
      <c r="COA117" s="388"/>
      <c r="COB117" s="388"/>
      <c r="COC117" s="388"/>
      <c r="COD117" s="388"/>
      <c r="COE117" s="388"/>
      <c r="COF117" s="388"/>
      <c r="COG117" s="388"/>
      <c r="COH117" s="388"/>
      <c r="COI117" s="388"/>
      <c r="COJ117" s="388"/>
      <c r="COK117" s="388"/>
      <c r="COL117" s="388"/>
      <c r="COM117" s="388"/>
      <c r="CON117" s="388"/>
      <c r="COO117" s="388"/>
      <c r="COP117" s="388"/>
      <c r="COQ117" s="388"/>
      <c r="COR117" s="388"/>
      <c r="COS117" s="388"/>
      <c r="COT117" s="388"/>
      <c r="COU117" s="388"/>
      <c r="COV117" s="388"/>
      <c r="COW117" s="388"/>
      <c r="COX117" s="388"/>
      <c r="COY117" s="388"/>
      <c r="COZ117" s="388"/>
      <c r="CPA117" s="388"/>
      <c r="CPB117" s="388"/>
      <c r="CPC117" s="388"/>
      <c r="CPD117" s="388"/>
      <c r="CPE117" s="388"/>
      <c r="CPF117" s="388"/>
      <c r="CPG117" s="388"/>
      <c r="CPH117" s="388"/>
      <c r="CPI117" s="388"/>
      <c r="CPJ117" s="388"/>
      <c r="CPK117" s="388"/>
      <c r="CPL117" s="388"/>
      <c r="CPM117" s="388"/>
      <c r="CPN117" s="388"/>
      <c r="CPO117" s="388"/>
      <c r="CPP117" s="388"/>
      <c r="CPQ117" s="388"/>
      <c r="CPR117" s="388"/>
      <c r="CPS117" s="388"/>
      <c r="CPT117" s="388"/>
      <c r="CPU117" s="388"/>
      <c r="CPV117" s="388"/>
      <c r="CPW117" s="388"/>
      <c r="CPX117" s="388"/>
      <c r="CPY117" s="388"/>
      <c r="CPZ117" s="388"/>
      <c r="CQA117" s="388"/>
      <c r="CQB117" s="388"/>
      <c r="CQC117" s="388"/>
      <c r="CQD117" s="388"/>
      <c r="CQE117" s="388"/>
      <c r="CQF117" s="388"/>
      <c r="CQG117" s="388"/>
      <c r="CQH117" s="388"/>
      <c r="CQI117" s="388"/>
      <c r="CQJ117" s="388"/>
      <c r="CQK117" s="388"/>
      <c r="CQL117" s="388"/>
      <c r="CQM117" s="388"/>
      <c r="CQN117" s="388"/>
      <c r="CQO117" s="388"/>
      <c r="CQP117" s="388"/>
      <c r="CQQ117" s="388"/>
      <c r="CQR117" s="388"/>
      <c r="CQS117" s="388"/>
      <c r="CQT117" s="388"/>
      <c r="CQU117" s="388"/>
      <c r="CQV117" s="388"/>
      <c r="CQW117" s="388"/>
      <c r="CQX117" s="388"/>
      <c r="CQY117" s="388"/>
      <c r="CQZ117" s="388"/>
      <c r="CRA117" s="388"/>
      <c r="CRB117" s="388"/>
      <c r="CRC117" s="388"/>
      <c r="CRD117" s="388"/>
      <c r="CRE117" s="388"/>
      <c r="CRF117" s="388"/>
      <c r="CRG117" s="388"/>
      <c r="CRH117" s="388"/>
      <c r="CRI117" s="388"/>
      <c r="CRJ117" s="388"/>
      <c r="CRK117" s="388"/>
      <c r="CRL117" s="388"/>
      <c r="CRM117" s="388"/>
      <c r="CRN117" s="388"/>
      <c r="CRO117" s="388"/>
      <c r="CRP117" s="388"/>
      <c r="CRQ117" s="388"/>
      <c r="CRR117" s="388"/>
      <c r="CRS117" s="388"/>
      <c r="CRT117" s="388"/>
      <c r="CRU117" s="388"/>
      <c r="CRV117" s="388"/>
      <c r="CRW117" s="388"/>
      <c r="CRX117" s="388"/>
      <c r="CRY117" s="388"/>
      <c r="CRZ117" s="388"/>
      <c r="CSA117" s="388"/>
      <c r="CSB117" s="388"/>
      <c r="CSC117" s="388"/>
      <c r="CSD117" s="388"/>
      <c r="CSE117" s="388"/>
      <c r="CSF117" s="388"/>
      <c r="CSG117" s="388"/>
      <c r="CSH117" s="388"/>
      <c r="CSI117" s="388"/>
      <c r="CSJ117" s="388"/>
      <c r="CSK117" s="388"/>
      <c r="CSL117" s="388"/>
      <c r="CSM117" s="388"/>
      <c r="CSN117" s="388"/>
      <c r="CSO117" s="388"/>
      <c r="CSP117" s="388"/>
      <c r="CSQ117" s="388"/>
      <c r="CSR117" s="388"/>
      <c r="CSS117" s="388"/>
      <c r="CST117" s="388"/>
      <c r="CSU117" s="388"/>
      <c r="CSV117" s="388"/>
      <c r="CSW117" s="388"/>
      <c r="CSX117" s="388"/>
      <c r="CSY117" s="388"/>
      <c r="CSZ117" s="388"/>
      <c r="CTA117" s="388"/>
      <c r="CTB117" s="388"/>
      <c r="CTC117" s="388"/>
      <c r="CTD117" s="388"/>
      <c r="CTE117" s="388"/>
      <c r="CTF117" s="388"/>
      <c r="CTG117" s="388"/>
      <c r="CTH117" s="388"/>
      <c r="CTI117" s="388"/>
      <c r="CTJ117" s="388"/>
      <c r="CTK117" s="388"/>
      <c r="CTL117" s="388"/>
      <c r="CTM117" s="388"/>
      <c r="CTN117" s="388"/>
      <c r="CTO117" s="388"/>
      <c r="CTP117" s="388"/>
      <c r="CTQ117" s="388"/>
      <c r="CTR117" s="388"/>
      <c r="CTS117" s="388"/>
      <c r="CTT117" s="388"/>
      <c r="CTU117" s="388"/>
      <c r="CTV117" s="388"/>
      <c r="CTW117" s="388"/>
      <c r="CTX117" s="388"/>
      <c r="CTY117" s="388"/>
      <c r="CTZ117" s="388"/>
      <c r="CUA117" s="388"/>
      <c r="CUB117" s="388"/>
      <c r="CUC117" s="388"/>
      <c r="CUD117" s="388"/>
      <c r="CUE117" s="388"/>
      <c r="CUF117" s="388"/>
      <c r="CUG117" s="388"/>
      <c r="CUH117" s="388"/>
      <c r="CUI117" s="388"/>
      <c r="CUJ117" s="388"/>
      <c r="CUK117" s="388"/>
      <c r="CUL117" s="388"/>
      <c r="CUM117" s="388"/>
      <c r="CUN117" s="388"/>
      <c r="CUO117" s="388"/>
      <c r="CUP117" s="388"/>
      <c r="CUQ117" s="388"/>
      <c r="CUR117" s="388"/>
      <c r="CUS117" s="388"/>
      <c r="CUT117" s="388"/>
      <c r="CUU117" s="388"/>
      <c r="CUV117" s="388"/>
      <c r="CUW117" s="388"/>
      <c r="CUX117" s="388"/>
      <c r="CUY117" s="388"/>
      <c r="CUZ117" s="388"/>
      <c r="CVA117" s="388"/>
      <c r="CVB117" s="388"/>
      <c r="CVC117" s="388"/>
      <c r="CVD117" s="388"/>
      <c r="CVE117" s="388"/>
      <c r="CVF117" s="388"/>
      <c r="CVG117" s="388"/>
      <c r="CVH117" s="388"/>
      <c r="CVI117" s="388"/>
      <c r="CVJ117" s="388"/>
      <c r="CVK117" s="388"/>
      <c r="CVL117" s="388"/>
      <c r="CVM117" s="388"/>
      <c r="CVN117" s="388"/>
      <c r="CVO117" s="388"/>
      <c r="CVP117" s="388"/>
      <c r="CVQ117" s="388"/>
      <c r="CVR117" s="388"/>
      <c r="CVS117" s="388"/>
      <c r="CVT117" s="388"/>
      <c r="CVU117" s="388"/>
      <c r="CVV117" s="388"/>
      <c r="CVW117" s="388"/>
      <c r="CVX117" s="388"/>
      <c r="CVY117" s="388"/>
      <c r="CVZ117" s="388"/>
      <c r="CWA117" s="388"/>
      <c r="CWB117" s="388"/>
      <c r="CWC117" s="388"/>
      <c r="CWD117" s="388"/>
      <c r="CWE117" s="388"/>
      <c r="CWF117" s="388"/>
      <c r="CWG117" s="388"/>
      <c r="CWH117" s="388"/>
      <c r="CWI117" s="388"/>
      <c r="CWJ117" s="388"/>
      <c r="CWK117" s="388"/>
      <c r="CWL117" s="388"/>
      <c r="CWM117" s="388"/>
      <c r="CWN117" s="388"/>
      <c r="CWO117" s="388"/>
      <c r="CWP117" s="388"/>
      <c r="CWQ117" s="388"/>
      <c r="CWR117" s="388"/>
      <c r="CWS117" s="388"/>
      <c r="CWT117" s="388"/>
      <c r="CWU117" s="388"/>
      <c r="CWV117" s="388"/>
      <c r="CWW117" s="388"/>
      <c r="CWX117" s="388"/>
      <c r="CWY117" s="388"/>
      <c r="CWZ117" s="388"/>
      <c r="CXA117" s="388"/>
      <c r="CXB117" s="388"/>
      <c r="CXC117" s="388"/>
      <c r="CXD117" s="388"/>
      <c r="CXE117" s="388"/>
      <c r="CXF117" s="388"/>
      <c r="CXG117" s="388"/>
      <c r="CXH117" s="388"/>
      <c r="CXI117" s="388"/>
      <c r="CXJ117" s="388"/>
      <c r="CXK117" s="388"/>
      <c r="CXL117" s="388"/>
      <c r="CXM117" s="388"/>
      <c r="CXN117" s="388"/>
      <c r="CXO117" s="388"/>
      <c r="CXP117" s="388"/>
      <c r="CXQ117" s="388"/>
      <c r="CXR117" s="388"/>
      <c r="CXS117" s="388"/>
      <c r="CXT117" s="388"/>
      <c r="CXU117" s="388"/>
      <c r="CXV117" s="388"/>
      <c r="CXW117" s="388"/>
      <c r="CXX117" s="388"/>
      <c r="CXY117" s="388"/>
      <c r="CXZ117" s="388"/>
      <c r="CYA117" s="388"/>
      <c r="CYB117" s="388"/>
      <c r="CYC117" s="388"/>
      <c r="CYD117" s="388"/>
      <c r="CYE117" s="388"/>
      <c r="CYF117" s="388"/>
      <c r="CYG117" s="388"/>
      <c r="CYH117" s="388"/>
      <c r="CYI117" s="388"/>
      <c r="CYJ117" s="388"/>
      <c r="CYK117" s="388"/>
      <c r="CYL117" s="388"/>
      <c r="CYM117" s="388"/>
      <c r="CYN117" s="388"/>
      <c r="CYO117" s="388"/>
      <c r="CYP117" s="388"/>
      <c r="CYQ117" s="388"/>
      <c r="CYR117" s="388"/>
      <c r="CYS117" s="388"/>
      <c r="CYT117" s="388"/>
      <c r="CYU117" s="388"/>
      <c r="CYV117" s="388"/>
      <c r="CYW117" s="388"/>
      <c r="CYX117" s="388"/>
      <c r="CYY117" s="388"/>
      <c r="CYZ117" s="388"/>
      <c r="CZA117" s="388"/>
      <c r="CZB117" s="388"/>
      <c r="CZC117" s="388"/>
      <c r="CZD117" s="388"/>
      <c r="CZE117" s="388"/>
      <c r="CZF117" s="388"/>
      <c r="CZG117" s="388"/>
      <c r="CZH117" s="388"/>
      <c r="CZI117" s="388"/>
      <c r="CZJ117" s="388"/>
      <c r="CZK117" s="388"/>
      <c r="CZL117" s="388"/>
      <c r="CZM117" s="388"/>
      <c r="CZN117" s="388"/>
      <c r="CZO117" s="388"/>
      <c r="CZP117" s="388"/>
      <c r="CZQ117" s="388"/>
      <c r="CZR117" s="388"/>
      <c r="CZS117" s="388"/>
      <c r="CZT117" s="388"/>
      <c r="CZU117" s="388"/>
      <c r="CZV117" s="388"/>
      <c r="CZW117" s="388"/>
      <c r="CZX117" s="388"/>
      <c r="CZY117" s="388"/>
      <c r="CZZ117" s="388"/>
      <c r="DAA117" s="388"/>
      <c r="DAB117" s="388"/>
      <c r="DAC117" s="388"/>
      <c r="DAD117" s="388"/>
      <c r="DAE117" s="388"/>
      <c r="DAF117" s="388"/>
      <c r="DAG117" s="388"/>
      <c r="DAH117" s="388"/>
      <c r="DAI117" s="388"/>
      <c r="DAJ117" s="388"/>
      <c r="DAK117" s="388"/>
      <c r="DAL117" s="388"/>
      <c r="DAM117" s="388"/>
      <c r="DAN117" s="388"/>
      <c r="DAO117" s="388"/>
      <c r="DAP117" s="388"/>
      <c r="DAQ117" s="388"/>
      <c r="DAR117" s="388"/>
      <c r="DAS117" s="388"/>
      <c r="DAT117" s="388"/>
      <c r="DAU117" s="388"/>
      <c r="DAV117" s="388"/>
      <c r="DAW117" s="388"/>
      <c r="DAX117" s="388"/>
      <c r="DAY117" s="388"/>
      <c r="DAZ117" s="388"/>
      <c r="DBA117" s="388"/>
      <c r="DBB117" s="388"/>
      <c r="DBC117" s="388"/>
      <c r="DBD117" s="388"/>
      <c r="DBE117" s="388"/>
      <c r="DBF117" s="388"/>
      <c r="DBG117" s="388"/>
      <c r="DBH117" s="388"/>
      <c r="DBI117" s="388"/>
      <c r="DBJ117" s="388"/>
      <c r="DBK117" s="388"/>
      <c r="DBL117" s="388"/>
      <c r="DBM117" s="388"/>
      <c r="DBN117" s="388"/>
      <c r="DBO117" s="388"/>
      <c r="DBP117" s="388"/>
      <c r="DBQ117" s="388"/>
      <c r="DBR117" s="388"/>
      <c r="DBS117" s="388"/>
      <c r="DBT117" s="388"/>
      <c r="DBU117" s="388"/>
      <c r="DBV117" s="388"/>
      <c r="DBW117" s="388"/>
      <c r="DBX117" s="388"/>
      <c r="DBY117" s="388"/>
      <c r="DBZ117" s="388"/>
      <c r="DCA117" s="388"/>
      <c r="DCB117" s="388"/>
      <c r="DCC117" s="388"/>
      <c r="DCD117" s="388"/>
      <c r="DCE117" s="388"/>
      <c r="DCF117" s="388"/>
      <c r="DCG117" s="388"/>
      <c r="DCH117" s="388"/>
      <c r="DCI117" s="388"/>
      <c r="DCJ117" s="388"/>
      <c r="DCK117" s="388"/>
      <c r="DCL117" s="388"/>
      <c r="DCM117" s="388"/>
      <c r="DCN117" s="388"/>
      <c r="DCO117" s="388"/>
      <c r="DCP117" s="388"/>
      <c r="DCQ117" s="388"/>
      <c r="DCR117" s="388"/>
      <c r="DCS117" s="388"/>
      <c r="DCT117" s="388"/>
      <c r="DCU117" s="388"/>
      <c r="DCV117" s="388"/>
      <c r="DCW117" s="388"/>
      <c r="DCX117" s="388"/>
      <c r="DCY117" s="388"/>
      <c r="DCZ117" s="388"/>
      <c r="DDA117" s="388"/>
      <c r="DDB117" s="388"/>
      <c r="DDC117" s="388"/>
      <c r="DDD117" s="388"/>
      <c r="DDE117" s="388"/>
      <c r="DDF117" s="388"/>
      <c r="DDG117" s="388"/>
      <c r="DDH117" s="388"/>
      <c r="DDI117" s="388"/>
      <c r="DDJ117" s="388"/>
      <c r="DDK117" s="388"/>
      <c r="DDL117" s="388"/>
      <c r="DDM117" s="388"/>
      <c r="DDN117" s="388"/>
      <c r="DDO117" s="388"/>
      <c r="DDP117" s="388"/>
      <c r="DDQ117" s="388"/>
      <c r="DDR117" s="388"/>
      <c r="DDS117" s="388"/>
      <c r="DDT117" s="388"/>
      <c r="DDU117" s="388"/>
      <c r="DDV117" s="388"/>
      <c r="DDW117" s="388"/>
      <c r="DDX117" s="388"/>
      <c r="DDY117" s="388"/>
      <c r="DDZ117" s="388"/>
      <c r="DEA117" s="388"/>
      <c r="DEB117" s="388"/>
      <c r="DEC117" s="388"/>
      <c r="DED117" s="388"/>
      <c r="DEE117" s="388"/>
      <c r="DEF117" s="388"/>
      <c r="DEG117" s="388"/>
      <c r="DEH117" s="388"/>
      <c r="DEI117" s="388"/>
      <c r="DEJ117" s="388"/>
      <c r="DEK117" s="388"/>
      <c r="DEL117" s="388"/>
      <c r="DEM117" s="388"/>
      <c r="DEN117" s="388"/>
      <c r="DEO117" s="388"/>
      <c r="DEP117" s="388"/>
      <c r="DEQ117" s="388"/>
      <c r="DER117" s="388"/>
      <c r="DES117" s="388"/>
      <c r="DET117" s="388"/>
      <c r="DEU117" s="388"/>
      <c r="DEV117" s="388"/>
      <c r="DEW117" s="388"/>
      <c r="DEX117" s="388"/>
      <c r="DEY117" s="388"/>
      <c r="DEZ117" s="388"/>
      <c r="DFA117" s="388"/>
      <c r="DFB117" s="388"/>
      <c r="DFC117" s="388"/>
      <c r="DFD117" s="388"/>
      <c r="DFE117" s="388"/>
      <c r="DFF117" s="388"/>
      <c r="DFG117" s="388"/>
      <c r="DFH117" s="388"/>
      <c r="DFI117" s="388"/>
      <c r="DFJ117" s="388"/>
      <c r="DFK117" s="388"/>
      <c r="DFL117" s="388"/>
      <c r="DFM117" s="388"/>
      <c r="DFN117" s="388"/>
      <c r="DFO117" s="388"/>
      <c r="DFP117" s="388"/>
      <c r="DFQ117" s="388"/>
      <c r="DFR117" s="388"/>
      <c r="DFS117" s="388"/>
      <c r="DFT117" s="388"/>
      <c r="DFU117" s="388"/>
      <c r="DFV117" s="388"/>
      <c r="DFW117" s="388"/>
      <c r="DFX117" s="388"/>
      <c r="DFY117" s="388"/>
      <c r="DFZ117" s="388"/>
      <c r="DGA117" s="388"/>
      <c r="DGB117" s="388"/>
      <c r="DGC117" s="388"/>
      <c r="DGD117" s="388"/>
      <c r="DGE117" s="388"/>
      <c r="DGF117" s="388"/>
      <c r="DGG117" s="388"/>
      <c r="DGH117" s="388"/>
      <c r="DGI117" s="388"/>
      <c r="DGJ117" s="388"/>
      <c r="DGK117" s="388"/>
      <c r="DGL117" s="388"/>
      <c r="DGM117" s="388"/>
      <c r="DGN117" s="388"/>
      <c r="DGO117" s="388"/>
      <c r="DGP117" s="388"/>
      <c r="DGQ117" s="388"/>
      <c r="DGR117" s="388"/>
      <c r="DGS117" s="388"/>
      <c r="DGT117" s="388"/>
      <c r="DGU117" s="388"/>
      <c r="DGV117" s="388"/>
      <c r="DGW117" s="388"/>
      <c r="DGX117" s="388"/>
      <c r="DGY117" s="388"/>
      <c r="DGZ117" s="388"/>
      <c r="DHA117" s="388"/>
      <c r="DHB117" s="388"/>
      <c r="DHC117" s="388"/>
      <c r="DHD117" s="388"/>
      <c r="DHE117" s="388"/>
      <c r="DHF117" s="388"/>
      <c r="DHG117" s="388"/>
      <c r="DHH117" s="388"/>
      <c r="DHI117" s="388"/>
      <c r="DHJ117" s="388"/>
      <c r="DHK117" s="388"/>
      <c r="DHL117" s="388"/>
      <c r="DHM117" s="388"/>
      <c r="DHN117" s="388"/>
      <c r="DHO117" s="388"/>
      <c r="DHP117" s="388"/>
      <c r="DHQ117" s="388"/>
      <c r="DHR117" s="388"/>
      <c r="DHS117" s="388"/>
      <c r="DHT117" s="388"/>
      <c r="DHU117" s="388"/>
      <c r="DHV117" s="388"/>
      <c r="DHW117" s="388"/>
      <c r="DHX117" s="388"/>
      <c r="DHY117" s="388"/>
      <c r="DHZ117" s="388"/>
      <c r="DIA117" s="388"/>
      <c r="DIB117" s="388"/>
      <c r="DIC117" s="388"/>
      <c r="DID117" s="388"/>
      <c r="DIE117" s="388"/>
      <c r="DIF117" s="388"/>
      <c r="DIG117" s="388"/>
      <c r="DIH117" s="388"/>
      <c r="DII117" s="388"/>
      <c r="DIJ117" s="388"/>
      <c r="DIK117" s="388"/>
      <c r="DIL117" s="388"/>
      <c r="DIM117" s="388"/>
      <c r="DIN117" s="388"/>
      <c r="DIO117" s="388"/>
      <c r="DIP117" s="388"/>
      <c r="DIQ117" s="388"/>
      <c r="DIR117" s="388"/>
      <c r="DIS117" s="388"/>
      <c r="DIT117" s="388"/>
      <c r="DIU117" s="388"/>
      <c r="DIV117" s="388"/>
      <c r="DIW117" s="388"/>
      <c r="DIX117" s="388"/>
      <c r="DIY117" s="388"/>
      <c r="DIZ117" s="388"/>
      <c r="DJA117" s="388"/>
      <c r="DJB117" s="388"/>
      <c r="DJC117" s="388"/>
      <c r="DJD117" s="388"/>
      <c r="DJE117" s="388"/>
      <c r="DJF117" s="388"/>
      <c r="DJG117" s="388"/>
      <c r="DJH117" s="388"/>
      <c r="DJI117" s="388"/>
      <c r="DJJ117" s="388"/>
      <c r="DJK117" s="388"/>
      <c r="DJL117" s="388"/>
      <c r="DJM117" s="388"/>
      <c r="DJN117" s="388"/>
      <c r="DJO117" s="388"/>
      <c r="DJP117" s="388"/>
      <c r="DJQ117" s="388"/>
      <c r="DJR117" s="388"/>
      <c r="DJS117" s="388"/>
      <c r="DJT117" s="388"/>
      <c r="DJU117" s="388"/>
      <c r="DJV117" s="388"/>
      <c r="DJW117" s="388"/>
      <c r="DJX117" s="388"/>
      <c r="DJY117" s="388"/>
      <c r="DJZ117" s="388"/>
      <c r="DKA117" s="388"/>
      <c r="DKB117" s="388"/>
      <c r="DKC117" s="388"/>
      <c r="DKD117" s="388"/>
      <c r="DKE117" s="388"/>
      <c r="DKF117" s="388"/>
      <c r="DKG117" s="388"/>
      <c r="DKH117" s="388"/>
      <c r="DKI117" s="388"/>
      <c r="DKJ117" s="388"/>
      <c r="DKK117" s="388"/>
      <c r="DKL117" s="388"/>
      <c r="DKM117" s="388"/>
      <c r="DKN117" s="388"/>
      <c r="DKO117" s="388"/>
      <c r="DKP117" s="388"/>
      <c r="DKQ117" s="388"/>
      <c r="DKR117" s="388"/>
      <c r="DKS117" s="388"/>
      <c r="DKT117" s="388"/>
      <c r="DKU117" s="388"/>
      <c r="DKV117" s="388"/>
      <c r="DKW117" s="388"/>
      <c r="DKX117" s="388"/>
      <c r="DKY117" s="388"/>
      <c r="DKZ117" s="388"/>
      <c r="DLA117" s="388"/>
      <c r="DLB117" s="388"/>
      <c r="DLC117" s="388"/>
      <c r="DLD117" s="388"/>
      <c r="DLE117" s="388"/>
      <c r="DLF117" s="388"/>
      <c r="DLG117" s="388"/>
      <c r="DLH117" s="388"/>
      <c r="DLI117" s="388"/>
      <c r="DLJ117" s="388"/>
      <c r="DLK117" s="388"/>
      <c r="DLL117" s="388"/>
      <c r="DLM117" s="388"/>
      <c r="DLN117" s="388"/>
      <c r="DLO117" s="388"/>
      <c r="DLP117" s="388"/>
      <c r="DLQ117" s="388"/>
      <c r="DLR117" s="388"/>
      <c r="DLS117" s="388"/>
      <c r="DLT117" s="388"/>
      <c r="DLU117" s="388"/>
      <c r="DLV117" s="388"/>
      <c r="DLW117" s="388"/>
      <c r="DLX117" s="388"/>
      <c r="DLY117" s="388"/>
      <c r="DLZ117" s="388"/>
      <c r="DMA117" s="388"/>
      <c r="DMB117" s="388"/>
      <c r="DMC117" s="388"/>
      <c r="DMD117" s="388"/>
      <c r="DME117" s="388"/>
      <c r="DMF117" s="388"/>
      <c r="DMG117" s="388"/>
      <c r="DMH117" s="388"/>
      <c r="DMI117" s="388"/>
      <c r="DMJ117" s="388"/>
      <c r="DMK117" s="388"/>
      <c r="DML117" s="388"/>
      <c r="DMM117" s="388"/>
      <c r="DMN117" s="388"/>
      <c r="DMO117" s="388"/>
      <c r="DMP117" s="388"/>
      <c r="DMQ117" s="388"/>
      <c r="DMR117" s="388"/>
      <c r="DMS117" s="388"/>
      <c r="DMT117" s="388"/>
      <c r="DMU117" s="388"/>
      <c r="DMV117" s="388"/>
      <c r="DMW117" s="388"/>
      <c r="DMX117" s="388"/>
      <c r="DMY117" s="388"/>
      <c r="DMZ117" s="388"/>
      <c r="DNA117" s="388"/>
      <c r="DNB117" s="388"/>
      <c r="DNC117" s="388"/>
      <c r="DND117" s="388"/>
      <c r="DNE117" s="388"/>
      <c r="DNF117" s="388"/>
      <c r="DNG117" s="388"/>
      <c r="DNH117" s="388"/>
      <c r="DNI117" s="388"/>
      <c r="DNJ117" s="388"/>
      <c r="DNK117" s="388"/>
      <c r="DNL117" s="388"/>
      <c r="DNM117" s="388"/>
      <c r="DNN117" s="388"/>
      <c r="DNO117" s="388"/>
      <c r="DNP117" s="388"/>
      <c r="DNQ117" s="388"/>
      <c r="DNR117" s="388"/>
      <c r="DNS117" s="388"/>
      <c r="DNT117" s="388"/>
      <c r="DNU117" s="388"/>
      <c r="DNV117" s="388"/>
      <c r="DNW117" s="388"/>
      <c r="DNX117" s="388"/>
      <c r="DNY117" s="388"/>
      <c r="DNZ117" s="388"/>
      <c r="DOA117" s="388"/>
      <c r="DOB117" s="388"/>
      <c r="DOC117" s="388"/>
      <c r="DOD117" s="388"/>
      <c r="DOE117" s="388"/>
      <c r="DOF117" s="388"/>
      <c r="DOG117" s="388"/>
      <c r="DOH117" s="388"/>
      <c r="DOI117" s="388"/>
      <c r="DOJ117" s="388"/>
      <c r="DOK117" s="388"/>
      <c r="DOL117" s="388"/>
      <c r="DOM117" s="388"/>
      <c r="DON117" s="388"/>
      <c r="DOO117" s="388"/>
      <c r="DOP117" s="388"/>
      <c r="DOQ117" s="388"/>
      <c r="DOR117" s="388"/>
      <c r="DOS117" s="388"/>
      <c r="DOT117" s="388"/>
      <c r="DOU117" s="388"/>
      <c r="DOV117" s="388"/>
      <c r="DOW117" s="388"/>
      <c r="DOX117" s="388"/>
      <c r="DOY117" s="388"/>
      <c r="DOZ117" s="388"/>
      <c r="DPA117" s="388"/>
      <c r="DPB117" s="388"/>
      <c r="DPC117" s="388"/>
      <c r="DPD117" s="388"/>
      <c r="DPE117" s="388"/>
      <c r="DPF117" s="388"/>
      <c r="DPG117" s="388"/>
      <c r="DPH117" s="388"/>
      <c r="DPI117" s="388"/>
      <c r="DPJ117" s="388"/>
      <c r="DPK117" s="388"/>
      <c r="DPL117" s="388"/>
      <c r="DPM117" s="388"/>
      <c r="DPN117" s="388"/>
      <c r="DPO117" s="388"/>
      <c r="DPP117" s="388"/>
      <c r="DPQ117" s="388"/>
      <c r="DPR117" s="388"/>
      <c r="DPS117" s="388"/>
      <c r="DPT117" s="388"/>
      <c r="DPU117" s="388"/>
      <c r="DPV117" s="388"/>
      <c r="DPW117" s="388"/>
      <c r="DPX117" s="388"/>
      <c r="DPY117" s="388"/>
      <c r="DPZ117" s="388"/>
      <c r="DQA117" s="388"/>
      <c r="DQB117" s="388"/>
      <c r="DQC117" s="388"/>
      <c r="DQD117" s="388"/>
      <c r="DQE117" s="388"/>
      <c r="DQF117" s="388"/>
      <c r="DQG117" s="388"/>
      <c r="DQH117" s="388"/>
      <c r="DQI117" s="388"/>
      <c r="DQJ117" s="388"/>
      <c r="DQK117" s="388"/>
      <c r="DQL117" s="388"/>
      <c r="DQM117" s="388"/>
      <c r="DQN117" s="388"/>
      <c r="DQO117" s="388"/>
      <c r="DQP117" s="388"/>
      <c r="DQQ117" s="388"/>
      <c r="DQR117" s="388"/>
      <c r="DQS117" s="388"/>
      <c r="DQT117" s="388"/>
      <c r="DQU117" s="388"/>
      <c r="DQV117" s="388"/>
      <c r="DQW117" s="388"/>
      <c r="DQX117" s="388"/>
      <c r="DQY117" s="388"/>
      <c r="DQZ117" s="388"/>
      <c r="DRA117" s="388"/>
      <c r="DRB117" s="388"/>
      <c r="DRC117" s="388"/>
      <c r="DRD117" s="388"/>
      <c r="DRE117" s="388"/>
      <c r="DRF117" s="388"/>
      <c r="DRG117" s="388"/>
      <c r="DRH117" s="388"/>
      <c r="DRI117" s="388"/>
      <c r="DRJ117" s="388"/>
      <c r="DRK117" s="388"/>
      <c r="DRL117" s="388"/>
      <c r="DRM117" s="388"/>
      <c r="DRN117" s="388"/>
      <c r="DRO117" s="388"/>
      <c r="DRP117" s="388"/>
      <c r="DRQ117" s="388"/>
      <c r="DRR117" s="388"/>
      <c r="DRS117" s="388"/>
      <c r="DRT117" s="388"/>
      <c r="DRU117" s="388"/>
      <c r="DRV117" s="388"/>
      <c r="DRW117" s="388"/>
      <c r="DRX117" s="388"/>
      <c r="DRY117" s="388"/>
      <c r="DRZ117" s="388"/>
      <c r="DSA117" s="388"/>
      <c r="DSB117" s="388"/>
      <c r="DSC117" s="388"/>
      <c r="DSD117" s="388"/>
      <c r="DSE117" s="388"/>
      <c r="DSF117" s="388"/>
      <c r="DSG117" s="388"/>
      <c r="DSH117" s="388"/>
      <c r="DSI117" s="388"/>
      <c r="DSJ117" s="388"/>
      <c r="DSK117" s="388"/>
      <c r="DSL117" s="388"/>
      <c r="DSM117" s="388"/>
      <c r="DSN117" s="388"/>
      <c r="DSO117" s="388"/>
      <c r="DSP117" s="388"/>
      <c r="DSQ117" s="388"/>
      <c r="DSR117" s="388"/>
      <c r="DSS117" s="388"/>
      <c r="DST117" s="388"/>
      <c r="DSU117" s="388"/>
      <c r="DSV117" s="388"/>
      <c r="DSW117" s="388"/>
      <c r="DSX117" s="388"/>
      <c r="DSY117" s="388"/>
      <c r="DSZ117" s="388"/>
      <c r="DTA117" s="388"/>
      <c r="DTB117" s="388"/>
      <c r="DTC117" s="388"/>
      <c r="DTD117" s="388"/>
      <c r="DTE117" s="388"/>
      <c r="DTF117" s="388"/>
      <c r="DTG117" s="388"/>
      <c r="DTH117" s="388"/>
      <c r="DTI117" s="388"/>
      <c r="DTJ117" s="388"/>
      <c r="DTK117" s="388"/>
      <c r="DTL117" s="388"/>
      <c r="DTM117" s="388"/>
      <c r="DTN117" s="388"/>
      <c r="DTO117" s="388"/>
      <c r="DTP117" s="388"/>
      <c r="DTQ117" s="388"/>
      <c r="DTR117" s="388"/>
      <c r="DTS117" s="388"/>
      <c r="DTT117" s="388"/>
      <c r="DTU117" s="388"/>
      <c r="DTV117" s="388"/>
      <c r="DTW117" s="388"/>
      <c r="DTX117" s="388"/>
      <c r="DTY117" s="388"/>
      <c r="DTZ117" s="388"/>
      <c r="DUA117" s="388"/>
      <c r="DUB117" s="388"/>
      <c r="DUC117" s="388"/>
      <c r="DUD117" s="388"/>
      <c r="DUE117" s="388"/>
      <c r="DUF117" s="388"/>
      <c r="DUG117" s="388"/>
      <c r="DUH117" s="388"/>
      <c r="DUI117" s="388"/>
      <c r="DUJ117" s="388"/>
      <c r="DUK117" s="388"/>
      <c r="DUL117" s="388"/>
      <c r="DUM117" s="388"/>
      <c r="DUN117" s="388"/>
      <c r="DUO117" s="388"/>
      <c r="DUP117" s="388"/>
      <c r="DUQ117" s="388"/>
      <c r="DUR117" s="388"/>
      <c r="DUS117" s="388"/>
      <c r="DUT117" s="388"/>
      <c r="DUU117" s="388"/>
      <c r="DUV117" s="388"/>
      <c r="DUW117" s="388"/>
      <c r="DUX117" s="388"/>
      <c r="DUY117" s="388"/>
      <c r="DUZ117" s="388"/>
      <c r="DVA117" s="388"/>
      <c r="DVB117" s="388"/>
      <c r="DVC117" s="388"/>
      <c r="DVD117" s="388"/>
      <c r="DVE117" s="388"/>
      <c r="DVF117" s="388"/>
      <c r="DVG117" s="388"/>
      <c r="DVH117" s="388"/>
      <c r="DVI117" s="388"/>
      <c r="DVJ117" s="388"/>
      <c r="DVK117" s="388"/>
      <c r="DVL117" s="388"/>
      <c r="DVM117" s="388"/>
      <c r="DVN117" s="388"/>
      <c r="DVO117" s="388"/>
      <c r="DVP117" s="388"/>
      <c r="DVQ117" s="388"/>
      <c r="DVR117" s="388"/>
      <c r="DVS117" s="388"/>
      <c r="DVT117" s="388"/>
      <c r="DVU117" s="388"/>
      <c r="DVV117" s="388"/>
      <c r="DVW117" s="388"/>
      <c r="DVX117" s="388"/>
      <c r="DVY117" s="388"/>
      <c r="DVZ117" s="388"/>
      <c r="DWA117" s="388"/>
      <c r="DWB117" s="388"/>
      <c r="DWC117" s="388"/>
      <c r="DWD117" s="388"/>
      <c r="DWE117" s="388"/>
      <c r="DWF117" s="388"/>
      <c r="DWG117" s="388"/>
      <c r="DWH117" s="388"/>
      <c r="DWI117" s="388"/>
      <c r="DWJ117" s="388"/>
      <c r="DWK117" s="388"/>
      <c r="DWL117" s="388"/>
      <c r="DWM117" s="388"/>
      <c r="DWN117" s="388"/>
      <c r="DWO117" s="388"/>
      <c r="DWP117" s="388"/>
      <c r="DWQ117" s="388"/>
      <c r="DWR117" s="388"/>
      <c r="DWS117" s="388"/>
      <c r="DWT117" s="388"/>
      <c r="DWU117" s="388"/>
      <c r="DWV117" s="388"/>
      <c r="DWW117" s="388"/>
      <c r="DWX117" s="388"/>
      <c r="DWY117" s="388"/>
      <c r="DWZ117" s="388"/>
      <c r="DXA117" s="388"/>
      <c r="DXB117" s="388"/>
      <c r="DXC117" s="388"/>
      <c r="DXD117" s="388"/>
      <c r="DXE117" s="388"/>
      <c r="DXF117" s="388"/>
      <c r="DXG117" s="388"/>
      <c r="DXH117" s="388"/>
      <c r="DXI117" s="388"/>
      <c r="DXJ117" s="388"/>
      <c r="DXK117" s="388"/>
      <c r="DXL117" s="388"/>
      <c r="DXM117" s="388"/>
      <c r="DXN117" s="388"/>
      <c r="DXO117" s="388"/>
      <c r="DXP117" s="388"/>
      <c r="DXQ117" s="388"/>
      <c r="DXR117" s="388"/>
      <c r="DXS117" s="388"/>
      <c r="DXT117" s="388"/>
      <c r="DXU117" s="388"/>
      <c r="DXV117" s="388"/>
      <c r="DXW117" s="388"/>
      <c r="DXX117" s="388"/>
      <c r="DXY117" s="388"/>
      <c r="DXZ117" s="388"/>
      <c r="DYA117" s="388"/>
      <c r="DYB117" s="388"/>
      <c r="DYC117" s="388"/>
      <c r="DYD117" s="388"/>
      <c r="DYE117" s="388"/>
      <c r="DYF117" s="388"/>
      <c r="DYG117" s="388"/>
      <c r="DYH117" s="388"/>
      <c r="DYI117" s="388"/>
      <c r="DYJ117" s="388"/>
      <c r="DYK117" s="388"/>
      <c r="DYL117" s="388"/>
      <c r="DYM117" s="388"/>
      <c r="DYN117" s="388"/>
      <c r="DYO117" s="388"/>
      <c r="DYP117" s="388"/>
      <c r="DYQ117" s="388"/>
      <c r="DYR117" s="388"/>
      <c r="DYS117" s="388"/>
      <c r="DYT117" s="388"/>
      <c r="DYU117" s="388"/>
      <c r="DYV117" s="388"/>
      <c r="DYW117" s="388"/>
      <c r="DYX117" s="388"/>
      <c r="DYY117" s="388"/>
      <c r="DYZ117" s="388"/>
      <c r="DZA117" s="388"/>
      <c r="DZB117" s="388"/>
      <c r="DZC117" s="388"/>
      <c r="DZD117" s="388"/>
      <c r="DZE117" s="388"/>
      <c r="DZF117" s="388"/>
      <c r="DZG117" s="388"/>
      <c r="DZH117" s="388"/>
      <c r="DZI117" s="388"/>
      <c r="DZJ117" s="388"/>
      <c r="DZK117" s="388"/>
      <c r="DZL117" s="388"/>
      <c r="DZM117" s="388"/>
      <c r="DZN117" s="388"/>
      <c r="DZO117" s="388"/>
      <c r="DZP117" s="388"/>
      <c r="DZQ117" s="388"/>
      <c r="DZR117" s="388"/>
      <c r="DZS117" s="388"/>
      <c r="DZT117" s="388"/>
      <c r="DZU117" s="388"/>
      <c r="DZV117" s="388"/>
      <c r="DZW117" s="388"/>
      <c r="DZX117" s="388"/>
      <c r="DZY117" s="388"/>
      <c r="DZZ117" s="388"/>
      <c r="EAA117" s="388"/>
      <c r="EAB117" s="388"/>
      <c r="EAC117" s="388"/>
      <c r="EAD117" s="388"/>
      <c r="EAE117" s="388"/>
      <c r="EAF117" s="388"/>
      <c r="EAG117" s="388"/>
      <c r="EAH117" s="388"/>
      <c r="EAI117" s="388"/>
      <c r="EAJ117" s="388"/>
      <c r="EAK117" s="388"/>
      <c r="EAL117" s="388"/>
      <c r="EAM117" s="388"/>
      <c r="EAN117" s="388"/>
      <c r="EAO117" s="388"/>
      <c r="EAP117" s="388"/>
      <c r="EAQ117" s="388"/>
      <c r="EAR117" s="388"/>
      <c r="EAS117" s="388"/>
      <c r="EAT117" s="388"/>
      <c r="EAU117" s="388"/>
      <c r="EAV117" s="388"/>
      <c r="EAW117" s="388"/>
      <c r="EAX117" s="388"/>
      <c r="EAY117" s="388"/>
      <c r="EAZ117" s="388"/>
      <c r="EBA117" s="388"/>
      <c r="EBB117" s="388"/>
      <c r="EBC117" s="388"/>
      <c r="EBD117" s="388"/>
      <c r="EBE117" s="388"/>
      <c r="EBF117" s="388"/>
      <c r="EBG117" s="388"/>
      <c r="EBH117" s="388"/>
      <c r="EBI117" s="388"/>
      <c r="EBJ117" s="388"/>
      <c r="EBK117" s="388"/>
      <c r="EBL117" s="388"/>
      <c r="EBM117" s="388"/>
      <c r="EBN117" s="388"/>
      <c r="EBO117" s="388"/>
      <c r="EBP117" s="388"/>
      <c r="EBQ117" s="388"/>
      <c r="EBR117" s="388"/>
      <c r="EBS117" s="388"/>
      <c r="EBT117" s="388"/>
      <c r="EBU117" s="388"/>
      <c r="EBV117" s="388"/>
      <c r="EBW117" s="388"/>
      <c r="EBX117" s="388"/>
      <c r="EBY117" s="388"/>
      <c r="EBZ117" s="388"/>
      <c r="ECA117" s="388"/>
      <c r="ECB117" s="388"/>
      <c r="ECC117" s="388"/>
      <c r="ECD117" s="388"/>
      <c r="ECE117" s="388"/>
      <c r="ECF117" s="388"/>
      <c r="ECG117" s="388"/>
      <c r="ECH117" s="388"/>
      <c r="ECI117" s="388"/>
      <c r="ECJ117" s="388"/>
      <c r="ECK117" s="388"/>
      <c r="ECL117" s="388"/>
      <c r="ECM117" s="388"/>
      <c r="ECN117" s="388"/>
      <c r="ECO117" s="388"/>
      <c r="ECP117" s="388"/>
      <c r="ECQ117" s="388"/>
      <c r="ECR117" s="388"/>
      <c r="ECS117" s="388"/>
      <c r="ECT117" s="388"/>
      <c r="ECU117" s="388"/>
      <c r="ECV117" s="388"/>
      <c r="ECW117" s="388"/>
      <c r="ECX117" s="388"/>
      <c r="ECY117" s="388"/>
      <c r="ECZ117" s="388"/>
      <c r="EDA117" s="388"/>
      <c r="EDB117" s="388"/>
      <c r="EDC117" s="388"/>
      <c r="EDD117" s="388"/>
      <c r="EDE117" s="388"/>
      <c r="EDF117" s="388"/>
      <c r="EDG117" s="388"/>
      <c r="EDH117" s="388"/>
      <c r="EDI117" s="388"/>
      <c r="EDJ117" s="388"/>
      <c r="EDK117" s="388"/>
      <c r="EDL117" s="388"/>
      <c r="EDM117" s="388"/>
      <c r="EDN117" s="388"/>
      <c r="EDO117" s="388"/>
      <c r="EDP117" s="388"/>
      <c r="EDQ117" s="388"/>
      <c r="EDR117" s="388"/>
      <c r="EDS117" s="388"/>
      <c r="EDT117" s="388"/>
      <c r="EDU117" s="388"/>
      <c r="EDV117" s="388"/>
      <c r="EDW117" s="388"/>
      <c r="EDX117" s="388"/>
      <c r="EDY117" s="388"/>
      <c r="EDZ117" s="388"/>
      <c r="EEA117" s="388"/>
      <c r="EEB117" s="388"/>
      <c r="EEC117" s="388"/>
      <c r="EED117" s="388"/>
      <c r="EEE117" s="388"/>
      <c r="EEF117" s="388"/>
      <c r="EEG117" s="388"/>
      <c r="EEH117" s="388"/>
      <c r="EEI117" s="388"/>
      <c r="EEJ117" s="388"/>
      <c r="EEK117" s="388"/>
      <c r="EEL117" s="388"/>
      <c r="EEM117" s="388"/>
      <c r="EEN117" s="388"/>
      <c r="EEO117" s="388"/>
      <c r="EEP117" s="388"/>
      <c r="EEQ117" s="388"/>
      <c r="EER117" s="388"/>
      <c r="EES117" s="388"/>
      <c r="EET117" s="388"/>
      <c r="EEU117" s="388"/>
      <c r="EEV117" s="388"/>
      <c r="EEW117" s="388"/>
      <c r="EEX117" s="388"/>
      <c r="EEY117" s="388"/>
      <c r="EEZ117" s="388"/>
      <c r="EFA117" s="388"/>
      <c r="EFB117" s="388"/>
      <c r="EFC117" s="388"/>
      <c r="EFD117" s="388"/>
      <c r="EFE117" s="388"/>
      <c r="EFF117" s="388"/>
      <c r="EFG117" s="388"/>
      <c r="EFH117" s="388"/>
      <c r="EFI117" s="388"/>
      <c r="EFJ117" s="388"/>
      <c r="EFK117" s="388"/>
      <c r="EFL117" s="388"/>
      <c r="EFM117" s="388"/>
      <c r="EFN117" s="388"/>
      <c r="EFO117" s="388"/>
      <c r="EFP117" s="388"/>
      <c r="EFQ117" s="388"/>
      <c r="EFR117" s="388"/>
      <c r="EFS117" s="388"/>
      <c r="EFT117" s="388"/>
      <c r="EFU117" s="388"/>
      <c r="EFV117" s="388"/>
      <c r="EFW117" s="388"/>
      <c r="EFX117" s="388"/>
      <c r="EFY117" s="388"/>
      <c r="EFZ117" s="388"/>
      <c r="EGA117" s="388"/>
      <c r="EGB117" s="388"/>
      <c r="EGC117" s="388"/>
      <c r="EGD117" s="388"/>
      <c r="EGE117" s="388"/>
      <c r="EGF117" s="388"/>
      <c r="EGG117" s="388"/>
      <c r="EGH117" s="388"/>
      <c r="EGI117" s="388"/>
      <c r="EGJ117" s="388"/>
      <c r="EGK117" s="388"/>
      <c r="EGL117" s="388"/>
      <c r="EGM117" s="388"/>
      <c r="EGN117" s="388"/>
      <c r="EGO117" s="388"/>
      <c r="EGP117" s="388"/>
      <c r="EGQ117" s="388"/>
      <c r="EGR117" s="388"/>
      <c r="EGS117" s="388"/>
      <c r="EGT117" s="388"/>
      <c r="EGU117" s="388"/>
      <c r="EGV117" s="388"/>
      <c r="EGW117" s="388"/>
      <c r="EGX117" s="388"/>
      <c r="EGY117" s="388"/>
      <c r="EGZ117" s="388"/>
      <c r="EHA117" s="388"/>
      <c r="EHB117" s="388"/>
      <c r="EHC117" s="388"/>
      <c r="EHD117" s="388"/>
      <c r="EHE117" s="388"/>
      <c r="EHF117" s="388"/>
      <c r="EHG117" s="388"/>
      <c r="EHH117" s="388"/>
      <c r="EHI117" s="388"/>
      <c r="EHJ117" s="388"/>
      <c r="EHK117" s="388"/>
      <c r="EHL117" s="388"/>
      <c r="EHM117" s="388"/>
      <c r="EHN117" s="388"/>
      <c r="EHO117" s="388"/>
      <c r="EHP117" s="388"/>
      <c r="EHQ117" s="388"/>
      <c r="EHR117" s="388"/>
      <c r="EHS117" s="388"/>
      <c r="EHT117" s="388"/>
      <c r="EHU117" s="388"/>
      <c r="EHV117" s="388"/>
      <c r="EHW117" s="388"/>
      <c r="EHX117" s="388"/>
      <c r="EHY117" s="388"/>
      <c r="EHZ117" s="388"/>
      <c r="EIA117" s="388"/>
      <c r="EIB117" s="388"/>
      <c r="EIC117" s="388"/>
      <c r="EID117" s="388"/>
      <c r="EIE117" s="388"/>
      <c r="EIF117" s="388"/>
      <c r="EIG117" s="388"/>
      <c r="EIH117" s="388"/>
      <c r="EII117" s="388"/>
      <c r="EIJ117" s="388"/>
      <c r="EIK117" s="388"/>
      <c r="EIL117" s="388"/>
      <c r="EIM117" s="388"/>
      <c r="EIN117" s="388"/>
      <c r="EIO117" s="388"/>
      <c r="EIP117" s="388"/>
      <c r="EIQ117" s="388"/>
      <c r="EIR117" s="388"/>
      <c r="EIS117" s="388"/>
      <c r="EIT117" s="388"/>
      <c r="EIU117" s="388"/>
      <c r="EIV117" s="388"/>
      <c r="EIW117" s="388"/>
      <c r="EIX117" s="388"/>
      <c r="EIY117" s="388"/>
      <c r="EIZ117" s="388"/>
      <c r="EJA117" s="388"/>
      <c r="EJB117" s="388"/>
      <c r="EJC117" s="388"/>
      <c r="EJD117" s="388"/>
      <c r="EJE117" s="388"/>
      <c r="EJF117" s="388"/>
      <c r="EJG117" s="388"/>
      <c r="EJH117" s="388"/>
      <c r="EJI117" s="388"/>
      <c r="EJJ117" s="388"/>
      <c r="EJK117" s="388"/>
      <c r="EJL117" s="388"/>
      <c r="EJM117" s="388"/>
      <c r="EJN117" s="388"/>
      <c r="EJO117" s="388"/>
      <c r="EJP117" s="388"/>
      <c r="EJQ117" s="388"/>
      <c r="EJR117" s="388"/>
      <c r="EJS117" s="388"/>
      <c r="EJT117" s="388"/>
      <c r="EJU117" s="388"/>
      <c r="EJV117" s="388"/>
      <c r="EJW117" s="388"/>
      <c r="EJX117" s="388"/>
      <c r="EJY117" s="388"/>
      <c r="EJZ117" s="388"/>
      <c r="EKA117" s="388"/>
      <c r="EKB117" s="388"/>
      <c r="EKC117" s="388"/>
      <c r="EKD117" s="388"/>
      <c r="EKE117" s="388"/>
      <c r="EKF117" s="388"/>
      <c r="EKG117" s="388"/>
      <c r="EKH117" s="388"/>
      <c r="EKI117" s="388"/>
      <c r="EKJ117" s="388"/>
      <c r="EKK117" s="388"/>
      <c r="EKL117" s="388"/>
      <c r="EKM117" s="388"/>
      <c r="EKN117" s="388"/>
      <c r="EKO117" s="388"/>
      <c r="EKP117" s="388"/>
      <c r="EKQ117" s="388"/>
      <c r="EKR117" s="388"/>
      <c r="EKS117" s="388"/>
      <c r="EKT117" s="388"/>
      <c r="EKU117" s="388"/>
      <c r="EKV117" s="388"/>
      <c r="EKW117" s="388"/>
      <c r="EKX117" s="388"/>
      <c r="EKY117" s="388"/>
      <c r="EKZ117" s="388"/>
      <c r="ELA117" s="388"/>
      <c r="ELB117" s="388"/>
      <c r="ELC117" s="388"/>
      <c r="ELD117" s="388"/>
      <c r="ELE117" s="388"/>
      <c r="ELF117" s="388"/>
      <c r="ELG117" s="388"/>
      <c r="ELH117" s="388"/>
      <c r="ELI117" s="388"/>
      <c r="ELJ117" s="388"/>
      <c r="ELK117" s="388"/>
      <c r="ELL117" s="388"/>
      <c r="ELM117" s="388"/>
      <c r="ELN117" s="388"/>
      <c r="ELO117" s="388"/>
      <c r="ELP117" s="388"/>
      <c r="ELQ117" s="388"/>
      <c r="ELR117" s="388"/>
      <c r="ELS117" s="388"/>
      <c r="ELT117" s="388"/>
      <c r="ELU117" s="388"/>
      <c r="ELV117" s="388"/>
      <c r="ELW117" s="388"/>
      <c r="ELX117" s="388"/>
      <c r="ELY117" s="388"/>
      <c r="ELZ117" s="388"/>
      <c r="EMA117" s="388"/>
      <c r="EMB117" s="388"/>
      <c r="EMC117" s="388"/>
      <c r="EMD117" s="388"/>
      <c r="EME117" s="388"/>
      <c r="EMF117" s="388"/>
      <c r="EMG117" s="388"/>
      <c r="EMH117" s="388"/>
      <c r="EMI117" s="388"/>
      <c r="EMJ117" s="388"/>
      <c r="EMK117" s="388"/>
      <c r="EML117" s="388"/>
      <c r="EMM117" s="388"/>
      <c r="EMN117" s="388"/>
      <c r="EMO117" s="388"/>
      <c r="EMP117" s="388"/>
      <c r="EMQ117" s="388"/>
      <c r="EMR117" s="388"/>
      <c r="EMS117" s="388"/>
      <c r="EMT117" s="388"/>
      <c r="EMU117" s="388"/>
      <c r="EMV117" s="388"/>
      <c r="EMW117" s="388"/>
      <c r="EMX117" s="388"/>
      <c r="EMY117" s="388"/>
      <c r="EMZ117" s="388"/>
      <c r="ENA117" s="388"/>
      <c r="ENB117" s="388"/>
      <c r="ENC117" s="388"/>
      <c r="END117" s="388"/>
      <c r="ENE117" s="388"/>
      <c r="ENF117" s="388"/>
      <c r="ENG117" s="388"/>
      <c r="ENH117" s="388"/>
      <c r="ENI117" s="388"/>
      <c r="ENJ117" s="388"/>
      <c r="ENK117" s="388"/>
      <c r="ENL117" s="388"/>
      <c r="ENM117" s="388"/>
      <c r="ENN117" s="388"/>
      <c r="ENO117" s="388"/>
      <c r="ENP117" s="388"/>
      <c r="ENQ117" s="388"/>
      <c r="ENR117" s="388"/>
      <c r="ENS117" s="388"/>
      <c r="ENT117" s="388"/>
      <c r="ENU117" s="388"/>
      <c r="ENV117" s="388"/>
      <c r="ENW117" s="388"/>
      <c r="ENX117" s="388"/>
      <c r="ENY117" s="388"/>
      <c r="ENZ117" s="388"/>
      <c r="EOA117" s="388"/>
      <c r="EOB117" s="388"/>
      <c r="EOC117" s="388"/>
      <c r="EOD117" s="388"/>
      <c r="EOE117" s="388"/>
      <c r="EOF117" s="388"/>
      <c r="EOG117" s="388"/>
      <c r="EOH117" s="388"/>
      <c r="EOI117" s="388"/>
      <c r="EOJ117" s="388"/>
      <c r="EOK117" s="388"/>
      <c r="EOL117" s="388"/>
      <c r="EOM117" s="388"/>
      <c r="EON117" s="388"/>
      <c r="EOO117" s="388"/>
      <c r="EOP117" s="388"/>
      <c r="EOQ117" s="388"/>
      <c r="EOR117" s="388"/>
      <c r="EOS117" s="388"/>
      <c r="EOT117" s="388"/>
      <c r="EOU117" s="388"/>
      <c r="EOV117" s="388"/>
      <c r="EOW117" s="388"/>
      <c r="EOX117" s="388"/>
      <c r="EOY117" s="388"/>
      <c r="EOZ117" s="388"/>
      <c r="EPA117" s="388"/>
      <c r="EPB117" s="388"/>
      <c r="EPC117" s="388"/>
      <c r="EPD117" s="388"/>
      <c r="EPE117" s="388"/>
      <c r="EPF117" s="388"/>
      <c r="EPG117" s="388"/>
      <c r="EPH117" s="388"/>
      <c r="EPI117" s="388"/>
      <c r="EPJ117" s="388"/>
      <c r="EPK117" s="388"/>
      <c r="EPL117" s="388"/>
      <c r="EPM117" s="388"/>
      <c r="EPN117" s="388"/>
      <c r="EPO117" s="388"/>
      <c r="EPP117" s="388"/>
      <c r="EPQ117" s="388"/>
      <c r="EPR117" s="388"/>
      <c r="EPS117" s="388"/>
      <c r="EPT117" s="388"/>
      <c r="EPU117" s="388"/>
      <c r="EPV117" s="388"/>
      <c r="EPW117" s="388"/>
      <c r="EPX117" s="388"/>
      <c r="EPY117" s="388"/>
      <c r="EPZ117" s="388"/>
      <c r="EQA117" s="388"/>
      <c r="EQB117" s="388"/>
      <c r="EQC117" s="388"/>
      <c r="EQD117" s="388"/>
      <c r="EQE117" s="388"/>
      <c r="EQF117" s="388"/>
      <c r="EQG117" s="388"/>
      <c r="EQH117" s="388"/>
      <c r="EQI117" s="388"/>
      <c r="EQJ117" s="388"/>
      <c r="EQK117" s="388"/>
      <c r="EQL117" s="388"/>
      <c r="EQM117" s="388"/>
      <c r="EQN117" s="388"/>
      <c r="EQO117" s="388"/>
      <c r="EQP117" s="388"/>
      <c r="EQQ117" s="388"/>
      <c r="EQR117" s="388"/>
      <c r="EQS117" s="388"/>
      <c r="EQT117" s="388"/>
      <c r="EQU117" s="388"/>
      <c r="EQV117" s="388"/>
      <c r="EQW117" s="388"/>
      <c r="EQX117" s="388"/>
      <c r="EQY117" s="388"/>
      <c r="EQZ117" s="388"/>
      <c r="ERA117" s="388"/>
      <c r="ERB117" s="388"/>
      <c r="ERC117" s="388"/>
      <c r="ERD117" s="388"/>
      <c r="ERE117" s="388"/>
      <c r="ERF117" s="388"/>
      <c r="ERG117" s="388"/>
      <c r="ERH117" s="388"/>
      <c r="ERI117" s="388"/>
      <c r="ERJ117" s="388"/>
      <c r="ERK117" s="388"/>
      <c r="ERL117" s="388"/>
      <c r="ERM117" s="388"/>
      <c r="ERN117" s="388"/>
      <c r="ERO117" s="388"/>
      <c r="ERP117" s="388"/>
      <c r="ERQ117" s="388"/>
      <c r="ERR117" s="388"/>
      <c r="ERS117" s="388"/>
      <c r="ERT117" s="388"/>
      <c r="ERU117" s="388"/>
      <c r="ERV117" s="388"/>
      <c r="ERW117" s="388"/>
      <c r="ERX117" s="388"/>
      <c r="ERY117" s="388"/>
      <c r="ERZ117" s="388"/>
      <c r="ESA117" s="388"/>
      <c r="ESB117" s="388"/>
      <c r="ESC117" s="388"/>
      <c r="ESD117" s="388"/>
      <c r="ESE117" s="388"/>
      <c r="ESF117" s="388"/>
      <c r="ESG117" s="388"/>
      <c r="ESH117" s="388"/>
      <c r="ESI117" s="388"/>
      <c r="ESJ117" s="388"/>
      <c r="ESK117" s="388"/>
      <c r="ESL117" s="388"/>
      <c r="ESM117" s="388"/>
      <c r="ESN117" s="388"/>
      <c r="ESO117" s="388"/>
      <c r="ESP117" s="388"/>
      <c r="ESQ117" s="388"/>
      <c r="ESR117" s="388"/>
      <c r="ESS117" s="388"/>
      <c r="EST117" s="388"/>
      <c r="ESU117" s="388"/>
      <c r="ESV117" s="388"/>
      <c r="ESW117" s="388"/>
      <c r="ESX117" s="388"/>
      <c r="ESY117" s="388"/>
      <c r="ESZ117" s="388"/>
      <c r="ETA117" s="388"/>
      <c r="ETB117" s="388"/>
      <c r="ETC117" s="388"/>
      <c r="ETD117" s="388"/>
      <c r="ETE117" s="388"/>
      <c r="ETF117" s="388"/>
      <c r="ETG117" s="388"/>
      <c r="ETH117" s="388"/>
      <c r="ETI117" s="388"/>
      <c r="ETJ117" s="388"/>
      <c r="ETK117" s="388"/>
      <c r="ETL117" s="388"/>
      <c r="ETM117" s="388"/>
      <c r="ETN117" s="388"/>
      <c r="ETO117" s="388"/>
      <c r="ETP117" s="388"/>
      <c r="ETQ117" s="388"/>
      <c r="ETR117" s="388"/>
      <c r="ETS117" s="388"/>
      <c r="ETT117" s="388"/>
      <c r="ETU117" s="388"/>
      <c r="ETV117" s="388"/>
      <c r="ETW117" s="388"/>
      <c r="ETX117" s="388"/>
      <c r="ETY117" s="388"/>
      <c r="ETZ117" s="388"/>
      <c r="EUA117" s="388"/>
      <c r="EUB117" s="388"/>
      <c r="EUC117" s="388"/>
      <c r="EUD117" s="388"/>
      <c r="EUE117" s="388"/>
      <c r="EUF117" s="388"/>
      <c r="EUG117" s="388"/>
      <c r="EUH117" s="388"/>
      <c r="EUI117" s="388"/>
      <c r="EUJ117" s="388"/>
      <c r="EUK117" s="388"/>
      <c r="EUL117" s="388"/>
      <c r="EUM117" s="388"/>
      <c r="EUN117" s="388"/>
      <c r="EUO117" s="388"/>
      <c r="EUP117" s="388"/>
      <c r="EUQ117" s="388"/>
      <c r="EUR117" s="388"/>
      <c r="EUS117" s="388"/>
      <c r="EUT117" s="388"/>
      <c r="EUU117" s="388"/>
      <c r="EUV117" s="388"/>
      <c r="EUW117" s="388"/>
      <c r="EUX117" s="388"/>
      <c r="EUY117" s="388"/>
      <c r="EUZ117" s="388"/>
      <c r="EVA117" s="388"/>
      <c r="EVB117" s="388"/>
      <c r="EVC117" s="388"/>
      <c r="EVD117" s="388"/>
      <c r="EVE117" s="388"/>
      <c r="EVF117" s="388"/>
      <c r="EVG117" s="388"/>
      <c r="EVH117" s="388"/>
      <c r="EVI117" s="388"/>
      <c r="EVJ117" s="388"/>
      <c r="EVK117" s="388"/>
      <c r="EVL117" s="388"/>
      <c r="EVM117" s="388"/>
      <c r="EVN117" s="388"/>
      <c r="EVO117" s="388"/>
      <c r="EVP117" s="388"/>
      <c r="EVQ117" s="388"/>
      <c r="EVR117" s="388"/>
      <c r="EVS117" s="388"/>
      <c r="EVT117" s="388"/>
      <c r="EVU117" s="388"/>
      <c r="EVV117" s="388"/>
      <c r="EVW117" s="388"/>
      <c r="EVX117" s="388"/>
      <c r="EVY117" s="388"/>
      <c r="EVZ117" s="388"/>
      <c r="EWA117" s="388"/>
      <c r="EWB117" s="388"/>
      <c r="EWC117" s="388"/>
      <c r="EWD117" s="388"/>
      <c r="EWE117" s="388"/>
      <c r="EWF117" s="388"/>
      <c r="EWG117" s="388"/>
      <c r="EWH117" s="388"/>
      <c r="EWI117" s="388"/>
      <c r="EWJ117" s="388"/>
      <c r="EWK117" s="388"/>
      <c r="EWL117" s="388"/>
      <c r="EWM117" s="388"/>
      <c r="EWN117" s="388"/>
      <c r="EWO117" s="388"/>
      <c r="EWP117" s="388"/>
      <c r="EWQ117" s="388"/>
      <c r="EWR117" s="388"/>
      <c r="EWS117" s="388"/>
      <c r="EWT117" s="388"/>
      <c r="EWU117" s="388"/>
      <c r="EWV117" s="388"/>
      <c r="EWW117" s="388"/>
      <c r="EWX117" s="388"/>
      <c r="EWY117" s="388"/>
      <c r="EWZ117" s="388"/>
      <c r="EXA117" s="388"/>
      <c r="EXB117" s="388"/>
      <c r="EXC117" s="388"/>
      <c r="EXD117" s="388"/>
      <c r="EXE117" s="388"/>
      <c r="EXF117" s="388"/>
      <c r="EXG117" s="388"/>
      <c r="EXH117" s="388"/>
      <c r="EXI117" s="388"/>
      <c r="EXJ117" s="388"/>
      <c r="EXK117" s="388"/>
      <c r="EXL117" s="388"/>
      <c r="EXM117" s="388"/>
      <c r="EXN117" s="388"/>
      <c r="EXO117" s="388"/>
      <c r="EXP117" s="388"/>
      <c r="EXQ117" s="388"/>
      <c r="EXR117" s="388"/>
      <c r="EXS117" s="388"/>
      <c r="EXT117" s="388"/>
      <c r="EXU117" s="388"/>
      <c r="EXV117" s="388"/>
      <c r="EXW117" s="388"/>
      <c r="EXX117" s="388"/>
      <c r="EXY117" s="388"/>
      <c r="EXZ117" s="388"/>
      <c r="EYA117" s="388"/>
      <c r="EYB117" s="388"/>
      <c r="EYC117" s="388"/>
      <c r="EYD117" s="388"/>
      <c r="EYE117" s="388"/>
      <c r="EYF117" s="388"/>
      <c r="EYG117" s="388"/>
      <c r="EYH117" s="388"/>
      <c r="EYI117" s="388"/>
      <c r="EYJ117" s="388"/>
      <c r="EYK117" s="388"/>
      <c r="EYL117" s="388"/>
      <c r="EYM117" s="388"/>
      <c r="EYN117" s="388"/>
      <c r="EYO117" s="388"/>
      <c r="EYP117" s="388"/>
      <c r="EYQ117" s="388"/>
      <c r="EYR117" s="388"/>
      <c r="EYS117" s="388"/>
      <c r="EYT117" s="388"/>
      <c r="EYU117" s="388"/>
      <c r="EYV117" s="388"/>
      <c r="EYW117" s="388"/>
      <c r="EYX117" s="388"/>
      <c r="EYY117" s="388"/>
      <c r="EYZ117" s="388"/>
      <c r="EZA117" s="388"/>
      <c r="EZB117" s="388"/>
      <c r="EZC117" s="388"/>
      <c r="EZD117" s="388"/>
      <c r="EZE117" s="388"/>
      <c r="EZF117" s="388"/>
      <c r="EZG117" s="388"/>
      <c r="EZH117" s="388"/>
      <c r="EZI117" s="388"/>
      <c r="EZJ117" s="388"/>
      <c r="EZK117" s="388"/>
      <c r="EZL117" s="388"/>
      <c r="EZM117" s="388"/>
      <c r="EZN117" s="388"/>
      <c r="EZO117" s="388"/>
      <c r="EZP117" s="388"/>
      <c r="EZQ117" s="388"/>
      <c r="EZR117" s="388"/>
      <c r="EZS117" s="388"/>
      <c r="EZT117" s="388"/>
      <c r="EZU117" s="388"/>
      <c r="EZV117" s="388"/>
      <c r="EZW117" s="388"/>
      <c r="EZX117" s="388"/>
      <c r="EZY117" s="388"/>
      <c r="EZZ117" s="388"/>
      <c r="FAA117" s="388"/>
      <c r="FAB117" s="388"/>
      <c r="FAC117" s="388"/>
      <c r="FAD117" s="388"/>
      <c r="FAE117" s="388"/>
      <c r="FAF117" s="388"/>
      <c r="FAG117" s="388"/>
      <c r="FAH117" s="388"/>
      <c r="FAI117" s="388"/>
      <c r="FAJ117" s="388"/>
      <c r="FAK117" s="388"/>
      <c r="FAL117" s="388"/>
      <c r="FAM117" s="388"/>
      <c r="FAN117" s="388"/>
      <c r="FAO117" s="388"/>
      <c r="FAP117" s="388"/>
      <c r="FAQ117" s="388"/>
      <c r="FAR117" s="388"/>
      <c r="FAS117" s="388"/>
      <c r="FAT117" s="388"/>
      <c r="FAU117" s="388"/>
      <c r="FAV117" s="388"/>
      <c r="FAW117" s="388"/>
      <c r="FAX117" s="388"/>
      <c r="FAY117" s="388"/>
      <c r="FAZ117" s="388"/>
      <c r="FBA117" s="388"/>
      <c r="FBB117" s="388"/>
      <c r="FBC117" s="388"/>
      <c r="FBD117" s="388"/>
      <c r="FBE117" s="388"/>
      <c r="FBF117" s="388"/>
      <c r="FBG117" s="388"/>
      <c r="FBH117" s="388"/>
      <c r="FBI117" s="388"/>
      <c r="FBJ117" s="388"/>
      <c r="FBK117" s="388"/>
      <c r="FBL117" s="388"/>
      <c r="FBM117" s="388"/>
      <c r="FBN117" s="388"/>
      <c r="FBO117" s="388"/>
      <c r="FBP117" s="388"/>
      <c r="FBQ117" s="388"/>
      <c r="FBR117" s="388"/>
      <c r="FBS117" s="388"/>
      <c r="FBT117" s="388"/>
      <c r="FBU117" s="388"/>
      <c r="FBV117" s="388"/>
      <c r="FBW117" s="388"/>
      <c r="FBX117" s="388"/>
      <c r="FBY117" s="388"/>
      <c r="FBZ117" s="388"/>
      <c r="FCA117" s="388"/>
      <c r="FCB117" s="388"/>
      <c r="FCC117" s="388"/>
      <c r="FCD117" s="388"/>
      <c r="FCE117" s="388"/>
      <c r="FCF117" s="388"/>
      <c r="FCG117" s="388"/>
      <c r="FCH117" s="388"/>
      <c r="FCI117" s="388"/>
      <c r="FCJ117" s="388"/>
      <c r="FCK117" s="388"/>
      <c r="FCL117" s="388"/>
      <c r="FCM117" s="388"/>
      <c r="FCN117" s="388"/>
      <c r="FCO117" s="388"/>
      <c r="FCP117" s="388"/>
      <c r="FCQ117" s="388"/>
      <c r="FCR117" s="388"/>
      <c r="FCS117" s="388"/>
      <c r="FCT117" s="388"/>
      <c r="FCU117" s="388"/>
      <c r="FCV117" s="388"/>
      <c r="FCW117" s="388"/>
      <c r="FCX117" s="388"/>
      <c r="FCY117" s="388"/>
      <c r="FCZ117" s="388"/>
      <c r="FDA117" s="388"/>
      <c r="FDB117" s="388"/>
      <c r="FDC117" s="388"/>
      <c r="FDD117" s="388"/>
      <c r="FDE117" s="388"/>
      <c r="FDF117" s="388"/>
      <c r="FDG117" s="388"/>
      <c r="FDH117" s="388"/>
      <c r="FDI117" s="388"/>
      <c r="FDJ117" s="388"/>
      <c r="FDK117" s="388"/>
      <c r="FDL117" s="388"/>
      <c r="FDM117" s="388"/>
      <c r="FDN117" s="388"/>
      <c r="FDO117" s="388"/>
      <c r="FDP117" s="388"/>
      <c r="FDQ117" s="388"/>
      <c r="FDR117" s="388"/>
      <c r="FDS117" s="388"/>
      <c r="FDT117" s="388"/>
      <c r="FDU117" s="388"/>
      <c r="FDV117" s="388"/>
      <c r="FDW117" s="388"/>
      <c r="FDX117" s="388"/>
      <c r="FDY117" s="388"/>
      <c r="FDZ117" s="388"/>
      <c r="FEA117" s="388"/>
      <c r="FEB117" s="388"/>
      <c r="FEC117" s="388"/>
      <c r="FED117" s="388"/>
      <c r="FEE117" s="388"/>
      <c r="FEF117" s="388"/>
      <c r="FEG117" s="388"/>
      <c r="FEH117" s="388"/>
      <c r="FEI117" s="388"/>
      <c r="FEJ117" s="388"/>
      <c r="FEK117" s="388"/>
      <c r="FEL117" s="388"/>
      <c r="FEM117" s="388"/>
      <c r="FEN117" s="388"/>
      <c r="FEO117" s="388"/>
      <c r="FEP117" s="388"/>
      <c r="FEQ117" s="388"/>
      <c r="FER117" s="388"/>
      <c r="FES117" s="388"/>
      <c r="FET117" s="388"/>
      <c r="FEU117" s="388"/>
      <c r="FEV117" s="388"/>
      <c r="FEW117" s="388"/>
      <c r="FEX117" s="388"/>
      <c r="FEY117" s="388"/>
      <c r="FEZ117" s="388"/>
      <c r="FFA117" s="388"/>
      <c r="FFB117" s="388"/>
      <c r="FFC117" s="388"/>
      <c r="FFD117" s="388"/>
      <c r="FFE117" s="388"/>
      <c r="FFF117" s="388"/>
      <c r="FFG117" s="388"/>
      <c r="FFH117" s="388"/>
      <c r="FFI117" s="388"/>
      <c r="FFJ117" s="388"/>
      <c r="FFK117" s="388"/>
      <c r="FFL117" s="388"/>
      <c r="FFM117" s="388"/>
      <c r="FFN117" s="388"/>
      <c r="FFO117" s="388"/>
      <c r="FFP117" s="388"/>
      <c r="FFQ117" s="388"/>
      <c r="FFR117" s="388"/>
      <c r="FFS117" s="388"/>
      <c r="FFT117" s="388"/>
      <c r="FFU117" s="388"/>
      <c r="FFV117" s="388"/>
      <c r="FFW117" s="388"/>
      <c r="FFX117" s="388"/>
      <c r="FFY117" s="388"/>
      <c r="FFZ117" s="388"/>
      <c r="FGA117" s="388"/>
      <c r="FGB117" s="388"/>
      <c r="FGC117" s="388"/>
      <c r="FGD117" s="388"/>
      <c r="FGE117" s="388"/>
      <c r="FGF117" s="388"/>
      <c r="FGG117" s="388"/>
      <c r="FGH117" s="388"/>
      <c r="FGI117" s="388"/>
      <c r="FGJ117" s="388"/>
      <c r="FGK117" s="388"/>
      <c r="FGL117" s="388"/>
      <c r="FGM117" s="388"/>
      <c r="FGN117" s="388"/>
      <c r="FGO117" s="388"/>
      <c r="FGP117" s="388"/>
      <c r="FGQ117" s="388"/>
      <c r="FGR117" s="388"/>
      <c r="FGS117" s="388"/>
      <c r="FGT117" s="388"/>
      <c r="FGU117" s="388"/>
      <c r="FGV117" s="388"/>
      <c r="FGW117" s="388"/>
      <c r="FGX117" s="388"/>
      <c r="FGY117" s="388"/>
      <c r="FGZ117" s="388"/>
      <c r="FHA117" s="388"/>
      <c r="FHB117" s="388"/>
      <c r="FHC117" s="388"/>
      <c r="FHD117" s="388"/>
      <c r="FHE117" s="388"/>
      <c r="FHF117" s="388"/>
      <c r="FHG117" s="388"/>
      <c r="FHH117" s="388"/>
      <c r="FHI117" s="388"/>
      <c r="FHJ117" s="388"/>
      <c r="FHK117" s="388"/>
      <c r="FHL117" s="388"/>
      <c r="FHM117" s="388"/>
      <c r="FHN117" s="388"/>
      <c r="FHO117" s="388"/>
      <c r="FHP117" s="388"/>
      <c r="FHQ117" s="388"/>
      <c r="FHR117" s="388"/>
      <c r="FHS117" s="388"/>
      <c r="FHT117" s="388"/>
      <c r="FHU117" s="388"/>
      <c r="FHV117" s="388"/>
      <c r="FHW117" s="388"/>
      <c r="FHX117" s="388"/>
      <c r="FHY117" s="388"/>
      <c r="FHZ117" s="388"/>
      <c r="FIA117" s="388"/>
      <c r="FIB117" s="388"/>
      <c r="FIC117" s="388"/>
      <c r="FID117" s="388"/>
      <c r="FIE117" s="388"/>
      <c r="FIF117" s="388"/>
      <c r="FIG117" s="388"/>
      <c r="FIH117" s="388"/>
      <c r="FII117" s="388"/>
      <c r="FIJ117" s="388"/>
      <c r="FIK117" s="388"/>
      <c r="FIL117" s="388"/>
      <c r="FIM117" s="388"/>
      <c r="FIN117" s="388"/>
      <c r="FIO117" s="388"/>
      <c r="FIP117" s="388"/>
      <c r="FIQ117" s="388"/>
      <c r="FIR117" s="388"/>
      <c r="FIS117" s="388"/>
      <c r="FIT117" s="388"/>
      <c r="FIU117" s="388"/>
      <c r="FIV117" s="388"/>
      <c r="FIW117" s="388"/>
      <c r="FIX117" s="388"/>
      <c r="FIY117" s="388"/>
      <c r="FIZ117" s="388"/>
      <c r="FJA117" s="388"/>
      <c r="FJB117" s="388"/>
      <c r="FJC117" s="388"/>
      <c r="FJD117" s="388"/>
      <c r="FJE117" s="388"/>
      <c r="FJF117" s="388"/>
      <c r="FJG117" s="388"/>
      <c r="FJH117" s="388"/>
      <c r="FJI117" s="388"/>
      <c r="FJJ117" s="388"/>
      <c r="FJK117" s="388"/>
      <c r="FJL117" s="388"/>
      <c r="FJM117" s="388"/>
      <c r="FJN117" s="388"/>
      <c r="FJO117" s="388"/>
      <c r="FJP117" s="388"/>
      <c r="FJQ117" s="388"/>
      <c r="FJR117" s="388"/>
      <c r="FJS117" s="388"/>
      <c r="FJT117" s="388"/>
      <c r="FJU117" s="388"/>
      <c r="FJV117" s="388"/>
      <c r="FJW117" s="388"/>
      <c r="FJX117" s="388"/>
      <c r="FJY117" s="388"/>
      <c r="FJZ117" s="388"/>
      <c r="FKA117" s="388"/>
      <c r="FKB117" s="388"/>
      <c r="FKC117" s="388"/>
      <c r="FKD117" s="388"/>
      <c r="FKE117" s="388"/>
      <c r="FKF117" s="388"/>
      <c r="FKG117" s="388"/>
      <c r="FKH117" s="388"/>
      <c r="FKI117" s="388"/>
      <c r="FKJ117" s="388"/>
      <c r="FKK117" s="388"/>
      <c r="FKL117" s="388"/>
      <c r="FKM117" s="388"/>
      <c r="FKN117" s="388"/>
      <c r="FKO117" s="388"/>
      <c r="FKP117" s="388"/>
      <c r="FKQ117" s="388"/>
      <c r="FKR117" s="388"/>
      <c r="FKS117" s="388"/>
      <c r="FKT117" s="388"/>
      <c r="FKU117" s="388"/>
      <c r="FKV117" s="388"/>
      <c r="FKW117" s="388"/>
      <c r="FKX117" s="388"/>
      <c r="FKY117" s="388"/>
      <c r="FKZ117" s="388"/>
      <c r="FLA117" s="388"/>
      <c r="FLB117" s="388"/>
      <c r="FLC117" s="388"/>
      <c r="FLD117" s="388"/>
      <c r="FLE117" s="388"/>
      <c r="FLF117" s="388"/>
      <c r="FLG117" s="388"/>
      <c r="FLH117" s="388"/>
      <c r="FLI117" s="388"/>
      <c r="FLJ117" s="388"/>
      <c r="FLK117" s="388"/>
      <c r="FLL117" s="388"/>
      <c r="FLM117" s="388"/>
      <c r="FLN117" s="388"/>
      <c r="FLO117" s="388"/>
      <c r="FLP117" s="388"/>
      <c r="FLQ117" s="388"/>
      <c r="FLR117" s="388"/>
      <c r="FLS117" s="388"/>
      <c r="FLT117" s="388"/>
      <c r="FLU117" s="388"/>
      <c r="FLV117" s="388"/>
      <c r="FLW117" s="388"/>
      <c r="FLX117" s="388"/>
      <c r="FLY117" s="388"/>
      <c r="FLZ117" s="388"/>
      <c r="FMA117" s="388"/>
      <c r="FMB117" s="388"/>
      <c r="FMC117" s="388"/>
      <c r="FMD117" s="388"/>
      <c r="FME117" s="388"/>
      <c r="FMF117" s="388"/>
      <c r="FMG117" s="388"/>
      <c r="FMH117" s="388"/>
      <c r="FMI117" s="388"/>
      <c r="FMJ117" s="388"/>
      <c r="FMK117" s="388"/>
      <c r="FML117" s="388"/>
      <c r="FMM117" s="388"/>
      <c r="FMN117" s="388"/>
      <c r="FMO117" s="388"/>
      <c r="FMP117" s="388"/>
      <c r="FMQ117" s="388"/>
      <c r="FMR117" s="388"/>
      <c r="FMS117" s="388"/>
      <c r="FMT117" s="388"/>
      <c r="FMU117" s="388"/>
      <c r="FMV117" s="388"/>
      <c r="FMW117" s="388"/>
      <c r="FMX117" s="388"/>
      <c r="FMY117" s="388"/>
      <c r="FMZ117" s="388"/>
      <c r="FNA117" s="388"/>
      <c r="FNB117" s="388"/>
      <c r="FNC117" s="388"/>
      <c r="FND117" s="388"/>
      <c r="FNE117" s="388"/>
      <c r="FNF117" s="388"/>
      <c r="FNG117" s="388"/>
      <c r="FNH117" s="388"/>
      <c r="FNI117" s="388"/>
      <c r="FNJ117" s="388"/>
      <c r="FNK117" s="388"/>
      <c r="FNL117" s="388"/>
      <c r="FNM117" s="388"/>
      <c r="FNN117" s="388"/>
      <c r="FNO117" s="388"/>
      <c r="FNP117" s="388"/>
      <c r="FNQ117" s="388"/>
      <c r="FNR117" s="388"/>
      <c r="FNS117" s="388"/>
      <c r="FNT117" s="388"/>
      <c r="FNU117" s="388"/>
      <c r="FNV117" s="388"/>
      <c r="FNW117" s="388"/>
      <c r="FNX117" s="388"/>
      <c r="FNY117" s="388"/>
      <c r="FNZ117" s="388"/>
      <c r="FOA117" s="388"/>
      <c r="FOB117" s="388"/>
      <c r="FOC117" s="388"/>
      <c r="FOD117" s="388"/>
      <c r="FOE117" s="388"/>
      <c r="FOF117" s="388"/>
      <c r="FOG117" s="388"/>
      <c r="FOH117" s="388"/>
      <c r="FOI117" s="388"/>
      <c r="FOJ117" s="388"/>
      <c r="FOK117" s="388"/>
      <c r="FOL117" s="388"/>
      <c r="FOM117" s="388"/>
      <c r="FON117" s="388"/>
      <c r="FOO117" s="388"/>
      <c r="FOP117" s="388"/>
      <c r="FOQ117" s="388"/>
      <c r="FOR117" s="388"/>
      <c r="FOS117" s="388"/>
      <c r="FOT117" s="388"/>
      <c r="FOU117" s="388"/>
      <c r="FOV117" s="388"/>
      <c r="FOW117" s="388"/>
      <c r="FOX117" s="388"/>
      <c r="FOY117" s="388"/>
      <c r="FOZ117" s="388"/>
      <c r="FPA117" s="388"/>
      <c r="FPB117" s="388"/>
      <c r="FPC117" s="388"/>
      <c r="FPD117" s="388"/>
      <c r="FPE117" s="388"/>
      <c r="FPF117" s="388"/>
      <c r="FPG117" s="388"/>
      <c r="FPH117" s="388"/>
      <c r="FPI117" s="388"/>
      <c r="FPJ117" s="388"/>
      <c r="FPK117" s="388"/>
      <c r="FPL117" s="388"/>
      <c r="FPM117" s="388"/>
      <c r="FPN117" s="388"/>
      <c r="FPO117" s="388"/>
      <c r="FPP117" s="388"/>
      <c r="FPQ117" s="388"/>
      <c r="FPR117" s="388"/>
      <c r="FPS117" s="388"/>
      <c r="FPT117" s="388"/>
      <c r="FPU117" s="388"/>
      <c r="FPV117" s="388"/>
      <c r="FPW117" s="388"/>
      <c r="FPX117" s="388"/>
      <c r="FPY117" s="388"/>
      <c r="FPZ117" s="388"/>
      <c r="FQA117" s="388"/>
      <c r="FQB117" s="388"/>
      <c r="FQC117" s="388"/>
      <c r="FQD117" s="388"/>
      <c r="FQE117" s="388"/>
      <c r="FQF117" s="388"/>
      <c r="FQG117" s="388"/>
      <c r="FQH117" s="388"/>
      <c r="FQI117" s="388"/>
      <c r="FQJ117" s="388"/>
      <c r="FQK117" s="388"/>
      <c r="FQL117" s="388"/>
      <c r="FQM117" s="388"/>
      <c r="FQN117" s="388"/>
      <c r="FQO117" s="388"/>
      <c r="FQP117" s="388"/>
      <c r="FQQ117" s="388"/>
      <c r="FQR117" s="388"/>
      <c r="FQS117" s="388"/>
      <c r="FQT117" s="388"/>
      <c r="FQU117" s="388"/>
      <c r="FQV117" s="388"/>
      <c r="FQW117" s="388"/>
      <c r="FQX117" s="388"/>
      <c r="FQY117" s="388"/>
      <c r="FQZ117" s="388"/>
      <c r="FRA117" s="388"/>
      <c r="FRB117" s="388"/>
      <c r="FRC117" s="388"/>
      <c r="FRD117" s="388"/>
      <c r="FRE117" s="388"/>
      <c r="FRF117" s="388"/>
      <c r="FRG117" s="388"/>
      <c r="FRH117" s="388"/>
      <c r="FRI117" s="388"/>
      <c r="FRJ117" s="388"/>
      <c r="FRK117" s="388"/>
      <c r="FRL117" s="388"/>
      <c r="FRM117" s="388"/>
      <c r="FRN117" s="388"/>
      <c r="FRO117" s="388"/>
      <c r="FRP117" s="388"/>
      <c r="FRQ117" s="388"/>
      <c r="FRR117" s="388"/>
      <c r="FRS117" s="388"/>
      <c r="FRT117" s="388"/>
      <c r="FRU117" s="388"/>
      <c r="FRV117" s="388"/>
      <c r="FRW117" s="388"/>
      <c r="FRX117" s="388"/>
      <c r="FRY117" s="388"/>
      <c r="FRZ117" s="388"/>
      <c r="FSA117" s="388"/>
      <c r="FSB117" s="388"/>
      <c r="FSC117" s="388"/>
      <c r="FSD117" s="388"/>
      <c r="FSE117" s="388"/>
      <c r="FSF117" s="388"/>
      <c r="FSG117" s="388"/>
      <c r="FSH117" s="388"/>
      <c r="FSI117" s="388"/>
      <c r="FSJ117" s="388"/>
      <c r="FSK117" s="388"/>
      <c r="FSL117" s="388"/>
      <c r="FSM117" s="388"/>
      <c r="FSN117" s="388"/>
      <c r="FSO117" s="388"/>
      <c r="FSP117" s="388"/>
      <c r="FSQ117" s="388"/>
      <c r="FSR117" s="388"/>
      <c r="FSS117" s="388"/>
      <c r="FST117" s="388"/>
      <c r="FSU117" s="388"/>
      <c r="FSV117" s="388"/>
      <c r="FSW117" s="388"/>
      <c r="FSX117" s="388"/>
      <c r="FSY117" s="388"/>
      <c r="FSZ117" s="388"/>
      <c r="FTA117" s="388"/>
      <c r="FTB117" s="388"/>
      <c r="FTC117" s="388"/>
      <c r="FTD117" s="388"/>
      <c r="FTE117" s="388"/>
      <c r="FTF117" s="388"/>
      <c r="FTG117" s="388"/>
      <c r="FTH117" s="388"/>
      <c r="FTI117" s="388"/>
      <c r="FTJ117" s="388"/>
      <c r="FTK117" s="388"/>
      <c r="FTL117" s="388"/>
      <c r="FTM117" s="388"/>
      <c r="FTN117" s="388"/>
      <c r="FTO117" s="388"/>
      <c r="FTP117" s="388"/>
      <c r="FTQ117" s="388"/>
      <c r="FTR117" s="388"/>
      <c r="FTS117" s="388"/>
      <c r="FTT117" s="388"/>
      <c r="FTU117" s="388"/>
      <c r="FTV117" s="388"/>
      <c r="FTW117" s="388"/>
      <c r="FTX117" s="388"/>
      <c r="FTY117" s="388"/>
      <c r="FTZ117" s="388"/>
      <c r="FUA117" s="388"/>
      <c r="FUB117" s="388"/>
      <c r="FUC117" s="388"/>
      <c r="FUD117" s="388"/>
      <c r="FUE117" s="388"/>
      <c r="FUF117" s="388"/>
      <c r="FUG117" s="388"/>
      <c r="FUH117" s="388"/>
      <c r="FUI117" s="388"/>
      <c r="FUJ117" s="388"/>
      <c r="FUK117" s="388"/>
      <c r="FUL117" s="388"/>
      <c r="FUM117" s="388"/>
      <c r="FUN117" s="388"/>
      <c r="FUO117" s="388"/>
      <c r="FUP117" s="388"/>
      <c r="FUQ117" s="388"/>
      <c r="FUR117" s="388"/>
      <c r="FUS117" s="388"/>
      <c r="FUT117" s="388"/>
      <c r="FUU117" s="388"/>
      <c r="FUV117" s="388"/>
      <c r="FUW117" s="388"/>
      <c r="FUX117" s="388"/>
      <c r="FUY117" s="388"/>
      <c r="FUZ117" s="388"/>
      <c r="FVA117" s="388"/>
      <c r="FVB117" s="388"/>
      <c r="FVC117" s="388"/>
      <c r="FVD117" s="388"/>
      <c r="FVE117" s="388"/>
      <c r="FVF117" s="388"/>
      <c r="FVG117" s="388"/>
      <c r="FVH117" s="388"/>
      <c r="FVI117" s="388"/>
      <c r="FVJ117" s="388"/>
      <c r="FVK117" s="388"/>
      <c r="FVL117" s="388"/>
      <c r="FVM117" s="388"/>
      <c r="FVN117" s="388"/>
      <c r="FVO117" s="388"/>
      <c r="FVP117" s="388"/>
      <c r="FVQ117" s="388"/>
      <c r="FVR117" s="388"/>
      <c r="FVS117" s="388"/>
      <c r="FVT117" s="388"/>
      <c r="FVU117" s="388"/>
      <c r="FVV117" s="388"/>
      <c r="FVW117" s="388"/>
      <c r="FVX117" s="388"/>
      <c r="FVY117" s="388"/>
      <c r="FVZ117" s="388"/>
      <c r="FWA117" s="388"/>
      <c r="FWB117" s="388"/>
      <c r="FWC117" s="388"/>
      <c r="FWD117" s="388"/>
      <c r="FWE117" s="388"/>
      <c r="FWF117" s="388"/>
      <c r="FWG117" s="388"/>
      <c r="FWH117" s="388"/>
      <c r="FWI117" s="388"/>
      <c r="FWJ117" s="388"/>
      <c r="FWK117" s="388"/>
      <c r="FWL117" s="388"/>
      <c r="FWM117" s="388"/>
      <c r="FWN117" s="388"/>
      <c r="FWO117" s="388"/>
      <c r="FWP117" s="388"/>
      <c r="FWQ117" s="388"/>
      <c r="FWR117" s="388"/>
      <c r="FWS117" s="388"/>
      <c r="FWT117" s="388"/>
      <c r="FWU117" s="388"/>
      <c r="FWV117" s="388"/>
      <c r="FWW117" s="388"/>
      <c r="FWX117" s="388"/>
      <c r="FWY117" s="388"/>
      <c r="FWZ117" s="388"/>
      <c r="FXA117" s="388"/>
      <c r="FXB117" s="388"/>
      <c r="FXC117" s="388"/>
      <c r="FXD117" s="388"/>
      <c r="FXE117" s="388"/>
      <c r="FXF117" s="388"/>
      <c r="FXG117" s="388"/>
      <c r="FXH117" s="388"/>
      <c r="FXI117" s="388"/>
      <c r="FXJ117" s="388"/>
      <c r="FXK117" s="388"/>
      <c r="FXL117" s="388"/>
      <c r="FXM117" s="388"/>
      <c r="FXN117" s="388"/>
      <c r="FXO117" s="388"/>
      <c r="FXP117" s="388"/>
      <c r="FXQ117" s="388"/>
      <c r="FXR117" s="388"/>
      <c r="FXS117" s="388"/>
      <c r="FXT117" s="388"/>
      <c r="FXU117" s="388"/>
      <c r="FXV117" s="388"/>
      <c r="FXW117" s="388"/>
      <c r="FXX117" s="388"/>
      <c r="FXY117" s="388"/>
      <c r="FXZ117" s="388"/>
      <c r="FYA117" s="388"/>
      <c r="FYB117" s="388"/>
      <c r="FYC117" s="388"/>
      <c r="FYD117" s="388"/>
      <c r="FYE117" s="388"/>
      <c r="FYF117" s="388"/>
      <c r="FYG117" s="388"/>
      <c r="FYH117" s="388"/>
      <c r="FYI117" s="388"/>
      <c r="FYJ117" s="388"/>
      <c r="FYK117" s="388"/>
      <c r="FYL117" s="388"/>
      <c r="FYM117" s="388"/>
      <c r="FYN117" s="388"/>
      <c r="FYO117" s="388"/>
      <c r="FYP117" s="388"/>
      <c r="FYQ117" s="388"/>
      <c r="FYR117" s="388"/>
      <c r="FYS117" s="388"/>
      <c r="FYT117" s="388"/>
      <c r="FYU117" s="388"/>
      <c r="FYV117" s="388"/>
      <c r="FYW117" s="388"/>
      <c r="FYX117" s="388"/>
      <c r="FYY117" s="388"/>
      <c r="FYZ117" s="388"/>
      <c r="FZA117" s="388"/>
      <c r="FZB117" s="388"/>
      <c r="FZC117" s="388"/>
      <c r="FZD117" s="388"/>
      <c r="FZE117" s="388"/>
      <c r="FZF117" s="388"/>
      <c r="FZG117" s="388"/>
      <c r="FZH117" s="388"/>
      <c r="FZI117" s="388"/>
      <c r="FZJ117" s="388"/>
      <c r="FZK117" s="388"/>
      <c r="FZL117" s="388"/>
      <c r="FZM117" s="388"/>
      <c r="FZN117" s="388"/>
      <c r="FZO117" s="388"/>
      <c r="FZP117" s="388"/>
      <c r="FZQ117" s="388"/>
      <c r="FZR117" s="388"/>
      <c r="FZS117" s="388"/>
      <c r="FZT117" s="388"/>
      <c r="FZU117" s="388"/>
      <c r="FZV117" s="388"/>
      <c r="FZW117" s="388"/>
      <c r="FZX117" s="388"/>
      <c r="FZY117" s="388"/>
      <c r="FZZ117" s="388"/>
      <c r="GAA117" s="388"/>
      <c r="GAB117" s="388"/>
      <c r="GAC117" s="388"/>
      <c r="GAD117" s="388"/>
      <c r="GAE117" s="388"/>
      <c r="GAF117" s="388"/>
      <c r="GAG117" s="388"/>
      <c r="GAH117" s="388"/>
      <c r="GAI117" s="388"/>
      <c r="GAJ117" s="388"/>
      <c r="GAK117" s="388"/>
      <c r="GAL117" s="388"/>
      <c r="GAM117" s="388"/>
      <c r="GAN117" s="388"/>
      <c r="GAO117" s="388"/>
      <c r="GAP117" s="388"/>
      <c r="GAQ117" s="388"/>
      <c r="GAR117" s="388"/>
      <c r="GAS117" s="388"/>
      <c r="GAT117" s="388"/>
      <c r="GAU117" s="388"/>
      <c r="GAV117" s="388"/>
      <c r="GAW117" s="388"/>
      <c r="GAX117" s="388"/>
      <c r="GAY117" s="388"/>
      <c r="GAZ117" s="388"/>
      <c r="GBA117" s="388"/>
      <c r="GBB117" s="388"/>
      <c r="GBC117" s="388"/>
      <c r="GBD117" s="388"/>
      <c r="GBE117" s="388"/>
      <c r="GBF117" s="388"/>
      <c r="GBG117" s="388"/>
      <c r="GBH117" s="388"/>
      <c r="GBI117" s="388"/>
      <c r="GBJ117" s="388"/>
      <c r="GBK117" s="388"/>
      <c r="GBL117" s="388"/>
      <c r="GBM117" s="388"/>
      <c r="GBN117" s="388"/>
      <c r="GBO117" s="388"/>
      <c r="GBP117" s="388"/>
      <c r="GBQ117" s="388"/>
      <c r="GBR117" s="388"/>
      <c r="GBS117" s="388"/>
      <c r="GBT117" s="388"/>
      <c r="GBU117" s="388"/>
      <c r="GBV117" s="388"/>
      <c r="GBW117" s="388"/>
      <c r="GBX117" s="388"/>
      <c r="GBY117" s="388"/>
      <c r="GBZ117" s="388"/>
      <c r="GCA117" s="388"/>
      <c r="GCB117" s="388"/>
      <c r="GCC117" s="388"/>
      <c r="GCD117" s="388"/>
      <c r="GCE117" s="388"/>
      <c r="GCF117" s="388"/>
      <c r="GCG117" s="388"/>
      <c r="GCH117" s="388"/>
      <c r="GCI117" s="388"/>
      <c r="GCJ117" s="388"/>
      <c r="GCK117" s="388"/>
      <c r="GCL117" s="388"/>
      <c r="GCM117" s="388"/>
      <c r="GCN117" s="388"/>
      <c r="GCO117" s="388"/>
      <c r="GCP117" s="388"/>
      <c r="GCQ117" s="388"/>
      <c r="GCR117" s="388"/>
      <c r="GCS117" s="388"/>
      <c r="GCT117" s="388"/>
      <c r="GCU117" s="388"/>
      <c r="GCV117" s="388"/>
      <c r="GCW117" s="388"/>
      <c r="GCX117" s="388"/>
      <c r="GCY117" s="388"/>
      <c r="GCZ117" s="388"/>
      <c r="GDA117" s="388"/>
      <c r="GDB117" s="388"/>
      <c r="GDC117" s="388"/>
      <c r="GDD117" s="388"/>
      <c r="GDE117" s="388"/>
      <c r="GDF117" s="388"/>
      <c r="GDG117" s="388"/>
      <c r="GDH117" s="388"/>
      <c r="GDI117" s="388"/>
      <c r="GDJ117" s="388"/>
      <c r="GDK117" s="388"/>
      <c r="GDL117" s="388"/>
      <c r="GDM117" s="388"/>
      <c r="GDN117" s="388"/>
      <c r="GDO117" s="388"/>
      <c r="GDP117" s="388"/>
      <c r="GDQ117" s="388"/>
      <c r="GDR117" s="388"/>
      <c r="GDS117" s="388"/>
      <c r="GDT117" s="388"/>
      <c r="GDU117" s="388"/>
      <c r="GDV117" s="388"/>
      <c r="GDW117" s="388"/>
      <c r="GDX117" s="388"/>
      <c r="GDY117" s="388"/>
      <c r="GDZ117" s="388"/>
      <c r="GEA117" s="388"/>
      <c r="GEB117" s="388"/>
      <c r="GEC117" s="388"/>
      <c r="GED117" s="388"/>
      <c r="GEE117" s="388"/>
      <c r="GEF117" s="388"/>
      <c r="GEG117" s="388"/>
      <c r="GEH117" s="388"/>
      <c r="GEI117" s="388"/>
      <c r="GEJ117" s="388"/>
      <c r="GEK117" s="388"/>
      <c r="GEL117" s="388"/>
      <c r="GEM117" s="388"/>
      <c r="GEN117" s="388"/>
      <c r="GEO117" s="388"/>
      <c r="GEP117" s="388"/>
      <c r="GEQ117" s="388"/>
      <c r="GER117" s="388"/>
      <c r="GES117" s="388"/>
      <c r="GET117" s="388"/>
      <c r="GEU117" s="388"/>
      <c r="GEV117" s="388"/>
      <c r="GEW117" s="388"/>
      <c r="GEX117" s="388"/>
      <c r="GEY117" s="388"/>
      <c r="GEZ117" s="388"/>
      <c r="GFA117" s="388"/>
      <c r="GFB117" s="388"/>
      <c r="GFC117" s="388"/>
      <c r="GFD117" s="388"/>
      <c r="GFE117" s="388"/>
      <c r="GFF117" s="388"/>
      <c r="GFG117" s="388"/>
      <c r="GFH117" s="388"/>
      <c r="GFI117" s="388"/>
      <c r="GFJ117" s="388"/>
      <c r="GFK117" s="388"/>
      <c r="GFL117" s="388"/>
      <c r="GFM117" s="388"/>
      <c r="GFN117" s="388"/>
      <c r="GFO117" s="388"/>
      <c r="GFP117" s="388"/>
      <c r="GFQ117" s="388"/>
      <c r="GFR117" s="388"/>
      <c r="GFS117" s="388"/>
      <c r="GFT117" s="388"/>
      <c r="GFU117" s="388"/>
      <c r="GFV117" s="388"/>
      <c r="GFW117" s="388"/>
      <c r="GFX117" s="388"/>
      <c r="GFY117" s="388"/>
      <c r="GFZ117" s="388"/>
      <c r="GGA117" s="388"/>
      <c r="GGB117" s="388"/>
      <c r="GGC117" s="388"/>
      <c r="GGD117" s="388"/>
      <c r="GGE117" s="388"/>
      <c r="GGF117" s="388"/>
      <c r="GGG117" s="388"/>
      <c r="GGH117" s="388"/>
      <c r="GGI117" s="388"/>
      <c r="GGJ117" s="388"/>
      <c r="GGK117" s="388"/>
      <c r="GGL117" s="388"/>
      <c r="GGM117" s="388"/>
      <c r="GGN117" s="388"/>
      <c r="GGO117" s="388"/>
      <c r="GGP117" s="388"/>
      <c r="GGQ117" s="388"/>
      <c r="GGR117" s="388"/>
      <c r="GGS117" s="388"/>
      <c r="GGT117" s="388"/>
      <c r="GGU117" s="388"/>
      <c r="GGV117" s="388"/>
      <c r="GGW117" s="388"/>
      <c r="GGX117" s="388"/>
      <c r="GGY117" s="388"/>
      <c r="GGZ117" s="388"/>
      <c r="GHA117" s="388"/>
      <c r="GHB117" s="388"/>
      <c r="GHC117" s="388"/>
      <c r="GHD117" s="388"/>
      <c r="GHE117" s="388"/>
      <c r="GHF117" s="388"/>
      <c r="GHG117" s="388"/>
      <c r="GHH117" s="388"/>
      <c r="GHI117" s="388"/>
      <c r="GHJ117" s="388"/>
      <c r="GHK117" s="388"/>
      <c r="GHL117" s="388"/>
      <c r="GHM117" s="388"/>
      <c r="GHN117" s="388"/>
      <c r="GHO117" s="388"/>
      <c r="GHP117" s="388"/>
      <c r="GHQ117" s="388"/>
      <c r="GHR117" s="388"/>
      <c r="GHS117" s="388"/>
      <c r="GHT117" s="388"/>
      <c r="GHU117" s="388"/>
      <c r="GHV117" s="388"/>
      <c r="GHW117" s="388"/>
      <c r="GHX117" s="388"/>
      <c r="GHY117" s="388"/>
      <c r="GHZ117" s="388"/>
      <c r="GIA117" s="388"/>
      <c r="GIB117" s="388"/>
      <c r="GIC117" s="388"/>
      <c r="GID117" s="388"/>
      <c r="GIE117" s="388"/>
      <c r="GIF117" s="388"/>
      <c r="GIG117" s="388"/>
      <c r="GIH117" s="388"/>
      <c r="GII117" s="388"/>
      <c r="GIJ117" s="388"/>
      <c r="GIK117" s="388"/>
      <c r="GIL117" s="388"/>
      <c r="GIM117" s="388"/>
      <c r="GIN117" s="388"/>
      <c r="GIO117" s="388"/>
      <c r="GIP117" s="388"/>
      <c r="GIQ117" s="388"/>
      <c r="GIR117" s="388"/>
      <c r="GIS117" s="388"/>
      <c r="GIT117" s="388"/>
      <c r="GIU117" s="388"/>
      <c r="GIV117" s="388"/>
      <c r="GIW117" s="388"/>
      <c r="GIX117" s="388"/>
      <c r="GIY117" s="388"/>
      <c r="GIZ117" s="388"/>
      <c r="GJA117" s="388"/>
      <c r="GJB117" s="388"/>
      <c r="GJC117" s="388"/>
      <c r="GJD117" s="388"/>
      <c r="GJE117" s="388"/>
      <c r="GJF117" s="388"/>
      <c r="GJG117" s="388"/>
      <c r="GJH117" s="388"/>
      <c r="GJI117" s="388"/>
      <c r="GJJ117" s="388"/>
      <c r="GJK117" s="388"/>
      <c r="GJL117" s="388"/>
      <c r="GJM117" s="388"/>
      <c r="GJN117" s="388"/>
      <c r="GJO117" s="388"/>
      <c r="GJP117" s="388"/>
      <c r="GJQ117" s="388"/>
      <c r="GJR117" s="388"/>
      <c r="GJS117" s="388"/>
      <c r="GJT117" s="388"/>
      <c r="GJU117" s="388"/>
      <c r="GJV117" s="388"/>
      <c r="GJW117" s="388"/>
      <c r="GJX117" s="388"/>
      <c r="GJY117" s="388"/>
      <c r="GJZ117" s="388"/>
      <c r="GKA117" s="388"/>
      <c r="GKB117" s="388"/>
      <c r="GKC117" s="388"/>
      <c r="GKD117" s="388"/>
      <c r="GKE117" s="388"/>
      <c r="GKF117" s="388"/>
      <c r="GKG117" s="388"/>
      <c r="GKH117" s="388"/>
      <c r="GKI117" s="388"/>
      <c r="GKJ117" s="388"/>
      <c r="GKK117" s="388"/>
      <c r="GKL117" s="388"/>
      <c r="GKM117" s="388"/>
      <c r="GKN117" s="388"/>
      <c r="GKO117" s="388"/>
      <c r="GKP117" s="388"/>
      <c r="GKQ117" s="388"/>
      <c r="GKR117" s="388"/>
      <c r="GKS117" s="388"/>
      <c r="GKT117" s="388"/>
      <c r="GKU117" s="388"/>
      <c r="GKV117" s="388"/>
      <c r="GKW117" s="388"/>
      <c r="GKX117" s="388"/>
      <c r="GKY117" s="388"/>
      <c r="GKZ117" s="388"/>
      <c r="GLA117" s="388"/>
      <c r="GLB117" s="388"/>
      <c r="GLC117" s="388"/>
      <c r="GLD117" s="388"/>
      <c r="GLE117" s="388"/>
      <c r="GLF117" s="388"/>
      <c r="GLG117" s="388"/>
      <c r="GLH117" s="388"/>
      <c r="GLI117" s="388"/>
      <c r="GLJ117" s="388"/>
      <c r="GLK117" s="388"/>
      <c r="GLL117" s="388"/>
      <c r="GLM117" s="388"/>
      <c r="GLN117" s="388"/>
      <c r="GLO117" s="388"/>
      <c r="GLP117" s="388"/>
      <c r="GLQ117" s="388"/>
      <c r="GLR117" s="388"/>
      <c r="GLS117" s="388"/>
      <c r="GLT117" s="388"/>
      <c r="GLU117" s="388"/>
      <c r="GLV117" s="388"/>
      <c r="GLW117" s="388"/>
      <c r="GLX117" s="388"/>
      <c r="GLY117" s="388"/>
      <c r="GLZ117" s="388"/>
      <c r="GMA117" s="388"/>
      <c r="GMB117" s="388"/>
      <c r="GMC117" s="388"/>
      <c r="GMD117" s="388"/>
      <c r="GME117" s="388"/>
      <c r="GMF117" s="388"/>
      <c r="GMG117" s="388"/>
      <c r="GMH117" s="388"/>
      <c r="GMI117" s="388"/>
      <c r="GMJ117" s="388"/>
      <c r="GMK117" s="388"/>
      <c r="GML117" s="388"/>
      <c r="GMM117" s="388"/>
      <c r="GMN117" s="388"/>
      <c r="GMO117" s="388"/>
      <c r="GMP117" s="388"/>
      <c r="GMQ117" s="388"/>
      <c r="GMR117" s="388"/>
      <c r="GMS117" s="388"/>
      <c r="GMT117" s="388"/>
      <c r="GMU117" s="388"/>
      <c r="GMV117" s="388"/>
      <c r="GMW117" s="388"/>
      <c r="GMX117" s="388"/>
      <c r="GMY117" s="388"/>
      <c r="GMZ117" s="388"/>
      <c r="GNA117" s="388"/>
      <c r="GNB117" s="388"/>
      <c r="GNC117" s="388"/>
      <c r="GND117" s="388"/>
      <c r="GNE117" s="388"/>
      <c r="GNF117" s="388"/>
      <c r="GNG117" s="388"/>
      <c r="GNH117" s="388"/>
      <c r="GNI117" s="388"/>
      <c r="GNJ117" s="388"/>
      <c r="GNK117" s="388"/>
      <c r="GNL117" s="388"/>
      <c r="GNM117" s="388"/>
      <c r="GNN117" s="388"/>
      <c r="GNO117" s="388"/>
      <c r="GNP117" s="388"/>
      <c r="GNQ117" s="388"/>
      <c r="GNR117" s="388"/>
      <c r="GNS117" s="388"/>
      <c r="GNT117" s="388"/>
      <c r="GNU117" s="388"/>
      <c r="GNV117" s="388"/>
      <c r="GNW117" s="388"/>
      <c r="GNX117" s="388"/>
      <c r="GNY117" s="388"/>
      <c r="GNZ117" s="388"/>
      <c r="GOA117" s="388"/>
      <c r="GOB117" s="388"/>
      <c r="GOC117" s="388"/>
      <c r="GOD117" s="388"/>
      <c r="GOE117" s="388"/>
      <c r="GOF117" s="388"/>
      <c r="GOG117" s="388"/>
      <c r="GOH117" s="388"/>
      <c r="GOI117" s="388"/>
      <c r="GOJ117" s="388"/>
      <c r="GOK117" s="388"/>
      <c r="GOL117" s="388"/>
      <c r="GOM117" s="388"/>
      <c r="GON117" s="388"/>
      <c r="GOO117" s="388"/>
      <c r="GOP117" s="388"/>
      <c r="GOQ117" s="388"/>
      <c r="GOR117" s="388"/>
      <c r="GOS117" s="388"/>
      <c r="GOT117" s="388"/>
      <c r="GOU117" s="388"/>
      <c r="GOV117" s="388"/>
      <c r="GOW117" s="388"/>
      <c r="GOX117" s="388"/>
      <c r="GOY117" s="388"/>
      <c r="GOZ117" s="388"/>
      <c r="GPA117" s="388"/>
      <c r="GPB117" s="388"/>
      <c r="GPC117" s="388"/>
      <c r="GPD117" s="388"/>
      <c r="GPE117" s="388"/>
      <c r="GPF117" s="388"/>
      <c r="GPG117" s="388"/>
      <c r="GPH117" s="388"/>
      <c r="GPI117" s="388"/>
      <c r="GPJ117" s="388"/>
      <c r="GPK117" s="388"/>
      <c r="GPL117" s="388"/>
      <c r="GPM117" s="388"/>
      <c r="GPN117" s="388"/>
      <c r="GPO117" s="388"/>
      <c r="GPP117" s="388"/>
      <c r="GPQ117" s="388"/>
      <c r="GPR117" s="388"/>
      <c r="GPS117" s="388"/>
      <c r="GPT117" s="388"/>
      <c r="GPU117" s="388"/>
      <c r="GPV117" s="388"/>
      <c r="GPW117" s="388"/>
      <c r="GPX117" s="388"/>
      <c r="GPY117" s="388"/>
      <c r="GPZ117" s="388"/>
      <c r="GQA117" s="388"/>
      <c r="GQB117" s="388"/>
      <c r="GQC117" s="388"/>
      <c r="GQD117" s="388"/>
      <c r="GQE117" s="388"/>
      <c r="GQF117" s="388"/>
      <c r="GQG117" s="388"/>
      <c r="GQH117" s="388"/>
      <c r="GQI117" s="388"/>
      <c r="GQJ117" s="388"/>
      <c r="GQK117" s="388"/>
      <c r="GQL117" s="388"/>
      <c r="GQM117" s="388"/>
      <c r="GQN117" s="388"/>
      <c r="GQO117" s="388"/>
      <c r="GQP117" s="388"/>
      <c r="GQQ117" s="388"/>
      <c r="GQR117" s="388"/>
      <c r="GQS117" s="388"/>
      <c r="GQT117" s="388"/>
      <c r="GQU117" s="388"/>
      <c r="GQV117" s="388"/>
      <c r="GQW117" s="388"/>
      <c r="GQX117" s="388"/>
      <c r="GQY117" s="388"/>
      <c r="GQZ117" s="388"/>
      <c r="GRA117" s="388"/>
      <c r="GRB117" s="388"/>
      <c r="GRC117" s="388"/>
      <c r="GRD117" s="388"/>
      <c r="GRE117" s="388"/>
      <c r="GRF117" s="388"/>
      <c r="GRG117" s="388"/>
      <c r="GRH117" s="388"/>
      <c r="GRI117" s="388"/>
      <c r="GRJ117" s="388"/>
      <c r="GRK117" s="388"/>
      <c r="GRL117" s="388"/>
      <c r="GRM117" s="388"/>
      <c r="GRN117" s="388"/>
      <c r="GRO117" s="388"/>
      <c r="GRP117" s="388"/>
      <c r="GRQ117" s="388"/>
      <c r="GRR117" s="388"/>
      <c r="GRS117" s="388"/>
      <c r="GRT117" s="388"/>
      <c r="GRU117" s="388"/>
      <c r="GRV117" s="388"/>
      <c r="GRW117" s="388"/>
      <c r="GRX117" s="388"/>
      <c r="GRY117" s="388"/>
      <c r="GRZ117" s="388"/>
      <c r="GSA117" s="388"/>
      <c r="GSB117" s="388"/>
      <c r="GSC117" s="388"/>
      <c r="GSD117" s="388"/>
      <c r="GSE117" s="388"/>
      <c r="GSF117" s="388"/>
      <c r="GSG117" s="388"/>
      <c r="GSH117" s="388"/>
      <c r="GSI117" s="388"/>
      <c r="GSJ117" s="388"/>
      <c r="GSK117" s="388"/>
      <c r="GSL117" s="388"/>
      <c r="GSM117" s="388"/>
      <c r="GSN117" s="388"/>
      <c r="GSO117" s="388"/>
      <c r="GSP117" s="388"/>
      <c r="GSQ117" s="388"/>
      <c r="GSR117" s="388"/>
      <c r="GSS117" s="388"/>
      <c r="GST117" s="388"/>
      <c r="GSU117" s="388"/>
      <c r="GSV117" s="388"/>
      <c r="GSW117" s="388"/>
      <c r="GSX117" s="388"/>
      <c r="GSY117" s="388"/>
      <c r="GSZ117" s="388"/>
      <c r="GTA117" s="388"/>
      <c r="GTB117" s="388"/>
      <c r="GTC117" s="388"/>
      <c r="GTD117" s="388"/>
      <c r="GTE117" s="388"/>
      <c r="GTF117" s="388"/>
      <c r="GTG117" s="388"/>
      <c r="GTH117" s="388"/>
      <c r="GTI117" s="388"/>
      <c r="GTJ117" s="388"/>
      <c r="GTK117" s="388"/>
      <c r="GTL117" s="388"/>
      <c r="GTM117" s="388"/>
      <c r="GTN117" s="388"/>
      <c r="GTO117" s="388"/>
      <c r="GTP117" s="388"/>
      <c r="GTQ117" s="388"/>
      <c r="GTR117" s="388"/>
      <c r="GTS117" s="388"/>
      <c r="GTT117" s="388"/>
      <c r="GTU117" s="388"/>
      <c r="GTV117" s="388"/>
      <c r="GTW117" s="388"/>
      <c r="GTX117" s="388"/>
      <c r="GTY117" s="388"/>
      <c r="GTZ117" s="388"/>
      <c r="GUA117" s="388"/>
      <c r="GUB117" s="388"/>
      <c r="GUC117" s="388"/>
      <c r="GUD117" s="388"/>
      <c r="GUE117" s="388"/>
      <c r="GUF117" s="388"/>
      <c r="GUG117" s="388"/>
      <c r="GUH117" s="388"/>
      <c r="GUI117" s="388"/>
      <c r="GUJ117" s="388"/>
      <c r="GUK117" s="388"/>
      <c r="GUL117" s="388"/>
      <c r="GUM117" s="388"/>
      <c r="GUN117" s="388"/>
      <c r="GUO117" s="388"/>
      <c r="GUP117" s="388"/>
      <c r="GUQ117" s="388"/>
      <c r="GUR117" s="388"/>
      <c r="GUS117" s="388"/>
      <c r="GUT117" s="388"/>
      <c r="GUU117" s="388"/>
      <c r="GUV117" s="388"/>
      <c r="GUW117" s="388"/>
      <c r="GUX117" s="388"/>
      <c r="GUY117" s="388"/>
      <c r="GUZ117" s="388"/>
      <c r="GVA117" s="388"/>
      <c r="GVB117" s="388"/>
      <c r="GVC117" s="388"/>
      <c r="GVD117" s="388"/>
      <c r="GVE117" s="388"/>
      <c r="GVF117" s="388"/>
      <c r="GVG117" s="388"/>
      <c r="GVH117" s="388"/>
      <c r="GVI117" s="388"/>
      <c r="GVJ117" s="388"/>
      <c r="GVK117" s="388"/>
      <c r="GVL117" s="388"/>
      <c r="GVM117" s="388"/>
      <c r="GVN117" s="388"/>
      <c r="GVO117" s="388"/>
      <c r="GVP117" s="388"/>
      <c r="GVQ117" s="388"/>
      <c r="GVR117" s="388"/>
      <c r="GVS117" s="388"/>
      <c r="GVT117" s="388"/>
      <c r="GVU117" s="388"/>
      <c r="GVV117" s="388"/>
      <c r="GVW117" s="388"/>
      <c r="GVX117" s="388"/>
      <c r="GVY117" s="388"/>
      <c r="GVZ117" s="388"/>
      <c r="GWA117" s="388"/>
      <c r="GWB117" s="388"/>
      <c r="GWC117" s="388"/>
      <c r="GWD117" s="388"/>
      <c r="GWE117" s="388"/>
      <c r="GWF117" s="388"/>
      <c r="GWG117" s="388"/>
      <c r="GWH117" s="388"/>
      <c r="GWI117" s="388"/>
      <c r="GWJ117" s="388"/>
      <c r="GWK117" s="388"/>
      <c r="GWL117" s="388"/>
      <c r="GWM117" s="388"/>
      <c r="GWN117" s="388"/>
      <c r="GWO117" s="388"/>
      <c r="GWP117" s="388"/>
      <c r="GWQ117" s="388"/>
      <c r="GWR117" s="388"/>
      <c r="GWS117" s="388"/>
      <c r="GWT117" s="388"/>
      <c r="GWU117" s="388"/>
      <c r="GWV117" s="388"/>
      <c r="GWW117" s="388"/>
      <c r="GWX117" s="388"/>
      <c r="GWY117" s="388"/>
      <c r="GWZ117" s="388"/>
      <c r="GXA117" s="388"/>
      <c r="GXB117" s="388"/>
      <c r="GXC117" s="388"/>
      <c r="GXD117" s="388"/>
      <c r="GXE117" s="388"/>
      <c r="GXF117" s="388"/>
      <c r="GXG117" s="388"/>
      <c r="GXH117" s="388"/>
      <c r="GXI117" s="388"/>
      <c r="GXJ117" s="388"/>
      <c r="GXK117" s="388"/>
      <c r="GXL117" s="388"/>
      <c r="GXM117" s="388"/>
      <c r="GXN117" s="388"/>
      <c r="GXO117" s="388"/>
      <c r="GXP117" s="388"/>
      <c r="GXQ117" s="388"/>
      <c r="GXR117" s="388"/>
      <c r="GXS117" s="388"/>
      <c r="GXT117" s="388"/>
      <c r="GXU117" s="388"/>
      <c r="GXV117" s="388"/>
      <c r="GXW117" s="388"/>
      <c r="GXX117" s="388"/>
      <c r="GXY117" s="388"/>
      <c r="GXZ117" s="388"/>
      <c r="GYA117" s="388"/>
      <c r="GYB117" s="388"/>
      <c r="GYC117" s="388"/>
      <c r="GYD117" s="388"/>
      <c r="GYE117" s="388"/>
      <c r="GYF117" s="388"/>
      <c r="GYG117" s="388"/>
      <c r="GYH117" s="388"/>
      <c r="GYI117" s="388"/>
      <c r="GYJ117" s="388"/>
      <c r="GYK117" s="388"/>
      <c r="GYL117" s="388"/>
      <c r="GYM117" s="388"/>
      <c r="GYN117" s="388"/>
      <c r="GYO117" s="388"/>
      <c r="GYP117" s="388"/>
      <c r="GYQ117" s="388"/>
      <c r="GYR117" s="388"/>
      <c r="GYS117" s="388"/>
      <c r="GYT117" s="388"/>
      <c r="GYU117" s="388"/>
      <c r="GYV117" s="388"/>
      <c r="GYW117" s="388"/>
      <c r="GYX117" s="388"/>
      <c r="GYY117" s="388"/>
      <c r="GYZ117" s="388"/>
      <c r="GZA117" s="388"/>
      <c r="GZB117" s="388"/>
      <c r="GZC117" s="388"/>
      <c r="GZD117" s="388"/>
      <c r="GZE117" s="388"/>
      <c r="GZF117" s="388"/>
      <c r="GZG117" s="388"/>
      <c r="GZH117" s="388"/>
      <c r="GZI117" s="388"/>
      <c r="GZJ117" s="388"/>
      <c r="GZK117" s="388"/>
      <c r="GZL117" s="388"/>
      <c r="GZM117" s="388"/>
      <c r="GZN117" s="388"/>
      <c r="GZO117" s="388"/>
      <c r="GZP117" s="388"/>
      <c r="GZQ117" s="388"/>
      <c r="GZR117" s="388"/>
      <c r="GZS117" s="388"/>
      <c r="GZT117" s="388"/>
      <c r="GZU117" s="388"/>
      <c r="GZV117" s="388"/>
      <c r="GZW117" s="388"/>
      <c r="GZX117" s="388"/>
      <c r="GZY117" s="388"/>
      <c r="GZZ117" s="388"/>
      <c r="HAA117" s="388"/>
      <c r="HAB117" s="388"/>
      <c r="HAC117" s="388"/>
      <c r="HAD117" s="388"/>
      <c r="HAE117" s="388"/>
      <c r="HAF117" s="388"/>
      <c r="HAG117" s="388"/>
      <c r="HAH117" s="388"/>
      <c r="HAI117" s="388"/>
      <c r="HAJ117" s="388"/>
      <c r="HAK117" s="388"/>
      <c r="HAL117" s="388"/>
      <c r="HAM117" s="388"/>
      <c r="HAN117" s="388"/>
      <c r="HAO117" s="388"/>
      <c r="HAP117" s="388"/>
      <c r="HAQ117" s="388"/>
      <c r="HAR117" s="388"/>
      <c r="HAS117" s="388"/>
      <c r="HAT117" s="388"/>
      <c r="HAU117" s="388"/>
      <c r="HAV117" s="388"/>
      <c r="HAW117" s="388"/>
      <c r="HAX117" s="388"/>
      <c r="HAY117" s="388"/>
      <c r="HAZ117" s="388"/>
      <c r="HBA117" s="388"/>
      <c r="HBB117" s="388"/>
      <c r="HBC117" s="388"/>
      <c r="HBD117" s="388"/>
      <c r="HBE117" s="388"/>
      <c r="HBF117" s="388"/>
      <c r="HBG117" s="388"/>
      <c r="HBH117" s="388"/>
      <c r="HBI117" s="388"/>
      <c r="HBJ117" s="388"/>
      <c r="HBK117" s="388"/>
      <c r="HBL117" s="388"/>
      <c r="HBM117" s="388"/>
      <c r="HBN117" s="388"/>
      <c r="HBO117" s="388"/>
      <c r="HBP117" s="388"/>
      <c r="HBQ117" s="388"/>
      <c r="HBR117" s="388"/>
      <c r="HBS117" s="388"/>
      <c r="HBT117" s="388"/>
      <c r="HBU117" s="388"/>
      <c r="HBV117" s="388"/>
      <c r="HBW117" s="388"/>
      <c r="HBX117" s="388"/>
      <c r="HBY117" s="388"/>
      <c r="HBZ117" s="388"/>
      <c r="HCA117" s="388"/>
      <c r="HCB117" s="388"/>
      <c r="HCC117" s="388"/>
      <c r="HCD117" s="388"/>
      <c r="HCE117" s="388"/>
      <c r="HCF117" s="388"/>
      <c r="HCG117" s="388"/>
      <c r="HCH117" s="388"/>
      <c r="HCI117" s="388"/>
      <c r="HCJ117" s="388"/>
      <c r="HCK117" s="388"/>
      <c r="HCL117" s="388"/>
      <c r="HCM117" s="388"/>
      <c r="HCN117" s="388"/>
      <c r="HCO117" s="388"/>
      <c r="HCP117" s="388"/>
      <c r="HCQ117" s="388"/>
      <c r="HCR117" s="388"/>
      <c r="HCS117" s="388"/>
      <c r="HCT117" s="388"/>
      <c r="HCU117" s="388"/>
      <c r="HCV117" s="388"/>
      <c r="HCW117" s="388"/>
      <c r="HCX117" s="388"/>
      <c r="HCY117" s="388"/>
      <c r="HCZ117" s="388"/>
      <c r="HDA117" s="388"/>
      <c r="HDB117" s="388"/>
      <c r="HDC117" s="388"/>
      <c r="HDD117" s="388"/>
      <c r="HDE117" s="388"/>
      <c r="HDF117" s="388"/>
      <c r="HDG117" s="388"/>
      <c r="HDH117" s="388"/>
      <c r="HDI117" s="388"/>
      <c r="HDJ117" s="388"/>
      <c r="HDK117" s="388"/>
      <c r="HDL117" s="388"/>
      <c r="HDM117" s="388"/>
      <c r="HDN117" s="388"/>
      <c r="HDO117" s="388"/>
      <c r="HDP117" s="388"/>
      <c r="HDQ117" s="388"/>
      <c r="HDR117" s="388"/>
      <c r="HDS117" s="388"/>
      <c r="HDT117" s="388"/>
      <c r="HDU117" s="388"/>
      <c r="HDV117" s="388"/>
      <c r="HDW117" s="388"/>
      <c r="HDX117" s="388"/>
      <c r="HDY117" s="388"/>
      <c r="HDZ117" s="388"/>
      <c r="HEA117" s="388"/>
      <c r="HEB117" s="388"/>
      <c r="HEC117" s="388"/>
      <c r="HED117" s="388"/>
      <c r="HEE117" s="388"/>
      <c r="HEF117" s="388"/>
      <c r="HEG117" s="388"/>
      <c r="HEH117" s="388"/>
      <c r="HEI117" s="388"/>
      <c r="HEJ117" s="388"/>
      <c r="HEK117" s="388"/>
      <c r="HEL117" s="388"/>
      <c r="HEM117" s="388"/>
      <c r="HEN117" s="388"/>
      <c r="HEO117" s="388"/>
      <c r="HEP117" s="388"/>
      <c r="HEQ117" s="388"/>
      <c r="HER117" s="388"/>
      <c r="HES117" s="388"/>
      <c r="HET117" s="388"/>
      <c r="HEU117" s="388"/>
      <c r="HEV117" s="388"/>
      <c r="HEW117" s="388"/>
      <c r="HEX117" s="388"/>
      <c r="HEY117" s="388"/>
      <c r="HEZ117" s="388"/>
      <c r="HFA117" s="388"/>
      <c r="HFB117" s="388"/>
      <c r="HFC117" s="388"/>
      <c r="HFD117" s="388"/>
      <c r="HFE117" s="388"/>
      <c r="HFF117" s="388"/>
      <c r="HFG117" s="388"/>
      <c r="HFH117" s="388"/>
      <c r="HFI117" s="388"/>
      <c r="HFJ117" s="388"/>
      <c r="HFK117" s="388"/>
      <c r="HFL117" s="388"/>
      <c r="HFM117" s="388"/>
      <c r="HFN117" s="388"/>
      <c r="HFO117" s="388"/>
      <c r="HFP117" s="388"/>
      <c r="HFQ117" s="388"/>
      <c r="HFR117" s="388"/>
      <c r="HFS117" s="388"/>
      <c r="HFT117" s="388"/>
      <c r="HFU117" s="388"/>
      <c r="HFV117" s="388"/>
      <c r="HFW117" s="388"/>
      <c r="HFX117" s="388"/>
      <c r="HFY117" s="388"/>
      <c r="HFZ117" s="388"/>
      <c r="HGA117" s="388"/>
      <c r="HGB117" s="388"/>
      <c r="HGC117" s="388"/>
      <c r="HGD117" s="388"/>
      <c r="HGE117" s="388"/>
      <c r="HGF117" s="388"/>
      <c r="HGG117" s="388"/>
      <c r="HGH117" s="388"/>
      <c r="HGI117" s="388"/>
      <c r="HGJ117" s="388"/>
      <c r="HGK117" s="388"/>
      <c r="HGL117" s="388"/>
      <c r="HGM117" s="388"/>
      <c r="HGN117" s="388"/>
      <c r="HGO117" s="388"/>
      <c r="HGP117" s="388"/>
      <c r="HGQ117" s="388"/>
      <c r="HGR117" s="388"/>
      <c r="HGS117" s="388"/>
      <c r="HGT117" s="388"/>
      <c r="HGU117" s="388"/>
      <c r="HGV117" s="388"/>
      <c r="HGW117" s="388"/>
      <c r="HGX117" s="388"/>
      <c r="HGY117" s="388"/>
      <c r="HGZ117" s="388"/>
      <c r="HHA117" s="388"/>
      <c r="HHB117" s="388"/>
      <c r="HHC117" s="388"/>
      <c r="HHD117" s="388"/>
      <c r="HHE117" s="388"/>
      <c r="HHF117" s="388"/>
      <c r="HHG117" s="388"/>
      <c r="HHH117" s="388"/>
      <c r="HHI117" s="388"/>
      <c r="HHJ117" s="388"/>
      <c r="HHK117" s="388"/>
      <c r="HHL117" s="388"/>
      <c r="HHM117" s="388"/>
      <c r="HHN117" s="388"/>
      <c r="HHO117" s="388"/>
      <c r="HHP117" s="388"/>
      <c r="HHQ117" s="388"/>
      <c r="HHR117" s="388"/>
      <c r="HHS117" s="388"/>
      <c r="HHT117" s="388"/>
      <c r="HHU117" s="388"/>
      <c r="HHV117" s="388"/>
      <c r="HHW117" s="388"/>
      <c r="HHX117" s="388"/>
      <c r="HHY117" s="388"/>
      <c r="HHZ117" s="388"/>
      <c r="HIA117" s="388"/>
      <c r="HIB117" s="388"/>
      <c r="HIC117" s="388"/>
      <c r="HID117" s="388"/>
      <c r="HIE117" s="388"/>
      <c r="HIF117" s="388"/>
      <c r="HIG117" s="388"/>
      <c r="HIH117" s="388"/>
      <c r="HII117" s="388"/>
      <c r="HIJ117" s="388"/>
      <c r="HIK117" s="388"/>
      <c r="HIL117" s="388"/>
      <c r="HIM117" s="388"/>
      <c r="HIN117" s="388"/>
      <c r="HIO117" s="388"/>
      <c r="HIP117" s="388"/>
      <c r="HIQ117" s="388"/>
      <c r="HIR117" s="388"/>
      <c r="HIS117" s="388"/>
      <c r="HIT117" s="388"/>
      <c r="HIU117" s="388"/>
      <c r="HIV117" s="388"/>
      <c r="HIW117" s="388"/>
      <c r="HIX117" s="388"/>
      <c r="HIY117" s="388"/>
      <c r="HIZ117" s="388"/>
      <c r="HJA117" s="388"/>
      <c r="HJB117" s="388"/>
      <c r="HJC117" s="388"/>
      <c r="HJD117" s="388"/>
      <c r="HJE117" s="388"/>
      <c r="HJF117" s="388"/>
      <c r="HJG117" s="388"/>
      <c r="HJH117" s="388"/>
      <c r="HJI117" s="388"/>
      <c r="HJJ117" s="388"/>
      <c r="HJK117" s="388"/>
      <c r="HJL117" s="388"/>
      <c r="HJM117" s="388"/>
      <c r="HJN117" s="388"/>
      <c r="HJO117" s="388"/>
      <c r="HJP117" s="388"/>
      <c r="HJQ117" s="388"/>
      <c r="HJR117" s="388"/>
      <c r="HJS117" s="388"/>
      <c r="HJT117" s="388"/>
      <c r="HJU117" s="388"/>
      <c r="HJV117" s="388"/>
      <c r="HJW117" s="388"/>
      <c r="HJX117" s="388"/>
      <c r="HJY117" s="388"/>
      <c r="HJZ117" s="388"/>
      <c r="HKA117" s="388"/>
      <c r="HKB117" s="388"/>
      <c r="HKC117" s="388"/>
      <c r="HKD117" s="388"/>
      <c r="HKE117" s="388"/>
      <c r="HKF117" s="388"/>
      <c r="HKG117" s="388"/>
      <c r="HKH117" s="388"/>
      <c r="HKI117" s="388"/>
      <c r="HKJ117" s="388"/>
      <c r="HKK117" s="388"/>
      <c r="HKL117" s="388"/>
      <c r="HKM117" s="388"/>
      <c r="HKN117" s="388"/>
      <c r="HKO117" s="388"/>
      <c r="HKP117" s="388"/>
      <c r="HKQ117" s="388"/>
      <c r="HKR117" s="388"/>
      <c r="HKS117" s="388"/>
      <c r="HKT117" s="388"/>
      <c r="HKU117" s="388"/>
      <c r="HKV117" s="388"/>
      <c r="HKW117" s="388"/>
      <c r="HKX117" s="388"/>
      <c r="HKY117" s="388"/>
      <c r="HKZ117" s="388"/>
      <c r="HLA117" s="388"/>
      <c r="HLB117" s="388"/>
      <c r="HLC117" s="388"/>
      <c r="HLD117" s="388"/>
      <c r="HLE117" s="388"/>
      <c r="HLF117" s="388"/>
      <c r="HLG117" s="388"/>
      <c r="HLH117" s="388"/>
      <c r="HLI117" s="388"/>
      <c r="HLJ117" s="388"/>
      <c r="HLK117" s="388"/>
      <c r="HLL117" s="388"/>
      <c r="HLM117" s="388"/>
      <c r="HLN117" s="388"/>
      <c r="HLO117" s="388"/>
      <c r="HLP117" s="388"/>
      <c r="HLQ117" s="388"/>
      <c r="HLR117" s="388"/>
      <c r="HLS117" s="388"/>
      <c r="HLT117" s="388"/>
      <c r="HLU117" s="388"/>
      <c r="HLV117" s="388"/>
      <c r="HLW117" s="388"/>
      <c r="HLX117" s="388"/>
      <c r="HLY117" s="388"/>
      <c r="HLZ117" s="388"/>
      <c r="HMA117" s="388"/>
      <c r="HMB117" s="388"/>
      <c r="HMC117" s="388"/>
      <c r="HMD117" s="388"/>
      <c r="HME117" s="388"/>
      <c r="HMF117" s="388"/>
      <c r="HMG117" s="388"/>
      <c r="HMH117" s="388"/>
      <c r="HMI117" s="388"/>
      <c r="HMJ117" s="388"/>
      <c r="HMK117" s="388"/>
      <c r="HML117" s="388"/>
      <c r="HMM117" s="388"/>
      <c r="HMN117" s="388"/>
      <c r="HMO117" s="388"/>
      <c r="HMP117" s="388"/>
      <c r="HMQ117" s="388"/>
      <c r="HMR117" s="388"/>
      <c r="HMS117" s="388"/>
      <c r="HMT117" s="388"/>
      <c r="HMU117" s="388"/>
      <c r="HMV117" s="388"/>
      <c r="HMW117" s="388"/>
      <c r="HMX117" s="388"/>
      <c r="HMY117" s="388"/>
      <c r="HMZ117" s="388"/>
      <c r="HNA117" s="388"/>
      <c r="HNB117" s="388"/>
      <c r="HNC117" s="388"/>
      <c r="HND117" s="388"/>
      <c r="HNE117" s="388"/>
      <c r="HNF117" s="388"/>
      <c r="HNG117" s="388"/>
      <c r="HNH117" s="388"/>
      <c r="HNI117" s="388"/>
      <c r="HNJ117" s="388"/>
      <c r="HNK117" s="388"/>
      <c r="HNL117" s="388"/>
      <c r="HNM117" s="388"/>
      <c r="HNN117" s="388"/>
      <c r="HNO117" s="388"/>
      <c r="HNP117" s="388"/>
      <c r="HNQ117" s="388"/>
      <c r="HNR117" s="388"/>
      <c r="HNS117" s="388"/>
      <c r="HNT117" s="388"/>
      <c r="HNU117" s="388"/>
      <c r="HNV117" s="388"/>
      <c r="HNW117" s="388"/>
      <c r="HNX117" s="388"/>
      <c r="HNY117" s="388"/>
      <c r="HNZ117" s="388"/>
      <c r="HOA117" s="388"/>
      <c r="HOB117" s="388"/>
      <c r="HOC117" s="388"/>
      <c r="HOD117" s="388"/>
      <c r="HOE117" s="388"/>
      <c r="HOF117" s="388"/>
      <c r="HOG117" s="388"/>
      <c r="HOH117" s="388"/>
      <c r="HOI117" s="388"/>
      <c r="HOJ117" s="388"/>
      <c r="HOK117" s="388"/>
      <c r="HOL117" s="388"/>
      <c r="HOM117" s="388"/>
      <c r="HON117" s="388"/>
      <c r="HOO117" s="388"/>
      <c r="HOP117" s="388"/>
      <c r="HOQ117" s="388"/>
      <c r="HOR117" s="388"/>
      <c r="HOS117" s="388"/>
      <c r="HOT117" s="388"/>
      <c r="HOU117" s="388"/>
      <c r="HOV117" s="388"/>
      <c r="HOW117" s="388"/>
      <c r="HOX117" s="388"/>
      <c r="HOY117" s="388"/>
      <c r="HOZ117" s="388"/>
      <c r="HPA117" s="388"/>
      <c r="HPB117" s="388"/>
      <c r="HPC117" s="388"/>
      <c r="HPD117" s="388"/>
      <c r="HPE117" s="388"/>
      <c r="HPF117" s="388"/>
      <c r="HPG117" s="388"/>
      <c r="HPH117" s="388"/>
      <c r="HPI117" s="388"/>
      <c r="HPJ117" s="388"/>
      <c r="HPK117" s="388"/>
      <c r="HPL117" s="388"/>
      <c r="HPM117" s="388"/>
      <c r="HPN117" s="388"/>
      <c r="HPO117" s="388"/>
      <c r="HPP117" s="388"/>
      <c r="HPQ117" s="388"/>
      <c r="HPR117" s="388"/>
      <c r="HPS117" s="388"/>
      <c r="HPT117" s="388"/>
      <c r="HPU117" s="388"/>
      <c r="HPV117" s="388"/>
      <c r="HPW117" s="388"/>
      <c r="HPX117" s="388"/>
      <c r="HPY117" s="388"/>
      <c r="HPZ117" s="388"/>
      <c r="HQA117" s="388"/>
      <c r="HQB117" s="388"/>
      <c r="HQC117" s="388"/>
      <c r="HQD117" s="388"/>
      <c r="HQE117" s="388"/>
      <c r="HQF117" s="388"/>
      <c r="HQG117" s="388"/>
      <c r="HQH117" s="388"/>
      <c r="HQI117" s="388"/>
      <c r="HQJ117" s="388"/>
      <c r="HQK117" s="388"/>
      <c r="HQL117" s="388"/>
      <c r="HQM117" s="388"/>
      <c r="HQN117" s="388"/>
      <c r="HQO117" s="388"/>
      <c r="HQP117" s="388"/>
      <c r="HQQ117" s="388"/>
      <c r="HQR117" s="388"/>
      <c r="HQS117" s="388"/>
      <c r="HQT117" s="388"/>
      <c r="HQU117" s="388"/>
      <c r="HQV117" s="388"/>
      <c r="HQW117" s="388"/>
      <c r="HQX117" s="388"/>
      <c r="HQY117" s="388"/>
      <c r="HQZ117" s="388"/>
      <c r="HRA117" s="388"/>
      <c r="HRB117" s="388"/>
      <c r="HRC117" s="388"/>
      <c r="HRD117" s="388"/>
      <c r="HRE117" s="388"/>
      <c r="HRF117" s="388"/>
      <c r="HRG117" s="388"/>
      <c r="HRH117" s="388"/>
      <c r="HRI117" s="388"/>
      <c r="HRJ117" s="388"/>
      <c r="HRK117" s="388"/>
      <c r="HRL117" s="388"/>
      <c r="HRM117" s="388"/>
      <c r="HRN117" s="388"/>
      <c r="HRO117" s="388"/>
      <c r="HRP117" s="388"/>
      <c r="HRQ117" s="388"/>
      <c r="HRR117" s="388"/>
      <c r="HRS117" s="388"/>
      <c r="HRT117" s="388"/>
      <c r="HRU117" s="388"/>
      <c r="HRV117" s="388"/>
      <c r="HRW117" s="388"/>
      <c r="HRX117" s="388"/>
      <c r="HRY117" s="388"/>
      <c r="HRZ117" s="388"/>
      <c r="HSA117" s="388"/>
      <c r="HSB117" s="388"/>
      <c r="HSC117" s="388"/>
      <c r="HSD117" s="388"/>
      <c r="HSE117" s="388"/>
      <c r="HSF117" s="388"/>
      <c r="HSG117" s="388"/>
      <c r="HSH117" s="388"/>
      <c r="HSI117" s="388"/>
      <c r="HSJ117" s="388"/>
      <c r="HSK117" s="388"/>
      <c r="HSL117" s="388"/>
      <c r="HSM117" s="388"/>
      <c r="HSN117" s="388"/>
      <c r="HSO117" s="388"/>
      <c r="HSP117" s="388"/>
      <c r="HSQ117" s="388"/>
      <c r="HSR117" s="388"/>
      <c r="HSS117" s="388"/>
      <c r="HST117" s="388"/>
      <c r="HSU117" s="388"/>
      <c r="HSV117" s="388"/>
      <c r="HSW117" s="388"/>
      <c r="HSX117" s="388"/>
      <c r="HSY117" s="388"/>
      <c r="HSZ117" s="388"/>
      <c r="HTA117" s="388"/>
      <c r="HTB117" s="388"/>
      <c r="HTC117" s="388"/>
      <c r="HTD117" s="388"/>
      <c r="HTE117" s="388"/>
      <c r="HTF117" s="388"/>
      <c r="HTG117" s="388"/>
      <c r="HTH117" s="388"/>
      <c r="HTI117" s="388"/>
      <c r="HTJ117" s="388"/>
      <c r="HTK117" s="388"/>
      <c r="HTL117" s="388"/>
      <c r="HTM117" s="388"/>
      <c r="HTN117" s="388"/>
      <c r="HTO117" s="388"/>
      <c r="HTP117" s="388"/>
      <c r="HTQ117" s="388"/>
      <c r="HTR117" s="388"/>
      <c r="HTS117" s="388"/>
      <c r="HTT117" s="388"/>
      <c r="HTU117" s="388"/>
      <c r="HTV117" s="388"/>
      <c r="HTW117" s="388"/>
      <c r="HTX117" s="388"/>
      <c r="HTY117" s="388"/>
      <c r="HTZ117" s="388"/>
      <c r="HUA117" s="388"/>
      <c r="HUB117" s="388"/>
      <c r="HUC117" s="388"/>
      <c r="HUD117" s="388"/>
      <c r="HUE117" s="388"/>
      <c r="HUF117" s="388"/>
      <c r="HUG117" s="388"/>
      <c r="HUH117" s="388"/>
      <c r="HUI117" s="388"/>
      <c r="HUJ117" s="388"/>
      <c r="HUK117" s="388"/>
      <c r="HUL117" s="388"/>
      <c r="HUM117" s="388"/>
      <c r="HUN117" s="388"/>
      <c r="HUO117" s="388"/>
      <c r="HUP117" s="388"/>
      <c r="HUQ117" s="388"/>
      <c r="HUR117" s="388"/>
      <c r="HUS117" s="388"/>
      <c r="HUT117" s="388"/>
      <c r="HUU117" s="388"/>
      <c r="HUV117" s="388"/>
      <c r="HUW117" s="388"/>
      <c r="HUX117" s="388"/>
      <c r="HUY117" s="388"/>
      <c r="HUZ117" s="388"/>
      <c r="HVA117" s="388"/>
      <c r="HVB117" s="388"/>
      <c r="HVC117" s="388"/>
      <c r="HVD117" s="388"/>
      <c r="HVE117" s="388"/>
      <c r="HVF117" s="388"/>
      <c r="HVG117" s="388"/>
      <c r="HVH117" s="388"/>
      <c r="HVI117" s="388"/>
      <c r="HVJ117" s="388"/>
      <c r="HVK117" s="388"/>
      <c r="HVL117" s="388"/>
      <c r="HVM117" s="388"/>
      <c r="HVN117" s="388"/>
      <c r="HVO117" s="388"/>
      <c r="HVP117" s="388"/>
      <c r="HVQ117" s="388"/>
      <c r="HVR117" s="388"/>
      <c r="HVS117" s="388"/>
      <c r="HVT117" s="388"/>
      <c r="HVU117" s="388"/>
      <c r="HVV117" s="388"/>
      <c r="HVW117" s="388"/>
      <c r="HVX117" s="388"/>
      <c r="HVY117" s="388"/>
      <c r="HVZ117" s="388"/>
      <c r="HWA117" s="388"/>
      <c r="HWB117" s="388"/>
      <c r="HWC117" s="388"/>
      <c r="HWD117" s="388"/>
      <c r="HWE117" s="388"/>
      <c r="HWF117" s="388"/>
      <c r="HWG117" s="388"/>
      <c r="HWH117" s="388"/>
      <c r="HWI117" s="388"/>
      <c r="HWJ117" s="388"/>
      <c r="HWK117" s="388"/>
      <c r="HWL117" s="388"/>
      <c r="HWM117" s="388"/>
      <c r="HWN117" s="388"/>
      <c r="HWO117" s="388"/>
      <c r="HWP117" s="388"/>
      <c r="HWQ117" s="388"/>
      <c r="HWR117" s="388"/>
      <c r="HWS117" s="388"/>
      <c r="HWT117" s="388"/>
      <c r="HWU117" s="388"/>
      <c r="HWV117" s="388"/>
      <c r="HWW117" s="388"/>
      <c r="HWX117" s="388"/>
      <c r="HWY117" s="388"/>
      <c r="HWZ117" s="388"/>
      <c r="HXA117" s="388"/>
      <c r="HXB117" s="388"/>
      <c r="HXC117" s="388"/>
      <c r="HXD117" s="388"/>
      <c r="HXE117" s="388"/>
      <c r="HXF117" s="388"/>
      <c r="HXG117" s="388"/>
      <c r="HXH117" s="388"/>
      <c r="HXI117" s="388"/>
      <c r="HXJ117" s="388"/>
      <c r="HXK117" s="388"/>
      <c r="HXL117" s="388"/>
      <c r="HXM117" s="388"/>
      <c r="HXN117" s="388"/>
      <c r="HXO117" s="388"/>
      <c r="HXP117" s="388"/>
      <c r="HXQ117" s="388"/>
      <c r="HXR117" s="388"/>
      <c r="HXS117" s="388"/>
      <c r="HXT117" s="388"/>
      <c r="HXU117" s="388"/>
      <c r="HXV117" s="388"/>
      <c r="HXW117" s="388"/>
      <c r="HXX117" s="388"/>
      <c r="HXY117" s="388"/>
      <c r="HXZ117" s="388"/>
      <c r="HYA117" s="388"/>
      <c r="HYB117" s="388"/>
      <c r="HYC117" s="388"/>
      <c r="HYD117" s="388"/>
      <c r="HYE117" s="388"/>
      <c r="HYF117" s="388"/>
      <c r="HYG117" s="388"/>
      <c r="HYH117" s="388"/>
      <c r="HYI117" s="388"/>
      <c r="HYJ117" s="388"/>
      <c r="HYK117" s="388"/>
      <c r="HYL117" s="388"/>
      <c r="HYM117" s="388"/>
      <c r="HYN117" s="388"/>
      <c r="HYO117" s="388"/>
      <c r="HYP117" s="388"/>
      <c r="HYQ117" s="388"/>
      <c r="HYR117" s="388"/>
      <c r="HYS117" s="388"/>
      <c r="HYT117" s="388"/>
      <c r="HYU117" s="388"/>
      <c r="HYV117" s="388"/>
      <c r="HYW117" s="388"/>
      <c r="HYX117" s="388"/>
      <c r="HYY117" s="388"/>
      <c r="HYZ117" s="388"/>
      <c r="HZA117" s="388"/>
      <c r="HZB117" s="388"/>
      <c r="HZC117" s="388"/>
      <c r="HZD117" s="388"/>
      <c r="HZE117" s="388"/>
      <c r="HZF117" s="388"/>
      <c r="HZG117" s="388"/>
      <c r="HZH117" s="388"/>
      <c r="HZI117" s="388"/>
      <c r="HZJ117" s="388"/>
      <c r="HZK117" s="388"/>
      <c r="HZL117" s="388"/>
      <c r="HZM117" s="388"/>
      <c r="HZN117" s="388"/>
      <c r="HZO117" s="388"/>
      <c r="HZP117" s="388"/>
      <c r="HZQ117" s="388"/>
      <c r="HZR117" s="388"/>
      <c r="HZS117" s="388"/>
      <c r="HZT117" s="388"/>
      <c r="HZU117" s="388"/>
      <c r="HZV117" s="388"/>
      <c r="HZW117" s="388"/>
      <c r="HZX117" s="388"/>
      <c r="HZY117" s="388"/>
      <c r="HZZ117" s="388"/>
      <c r="IAA117" s="388"/>
      <c r="IAB117" s="388"/>
      <c r="IAC117" s="388"/>
      <c r="IAD117" s="388"/>
      <c r="IAE117" s="388"/>
      <c r="IAF117" s="388"/>
      <c r="IAG117" s="388"/>
      <c r="IAH117" s="388"/>
      <c r="IAI117" s="388"/>
      <c r="IAJ117" s="388"/>
      <c r="IAK117" s="388"/>
      <c r="IAL117" s="388"/>
      <c r="IAM117" s="388"/>
      <c r="IAN117" s="388"/>
      <c r="IAO117" s="388"/>
      <c r="IAP117" s="388"/>
      <c r="IAQ117" s="388"/>
      <c r="IAR117" s="388"/>
      <c r="IAS117" s="388"/>
      <c r="IAT117" s="388"/>
      <c r="IAU117" s="388"/>
      <c r="IAV117" s="388"/>
      <c r="IAW117" s="388"/>
      <c r="IAX117" s="388"/>
      <c r="IAY117" s="388"/>
      <c r="IAZ117" s="388"/>
      <c r="IBA117" s="388"/>
      <c r="IBB117" s="388"/>
      <c r="IBC117" s="388"/>
      <c r="IBD117" s="388"/>
      <c r="IBE117" s="388"/>
      <c r="IBF117" s="388"/>
      <c r="IBG117" s="388"/>
      <c r="IBH117" s="388"/>
      <c r="IBI117" s="388"/>
      <c r="IBJ117" s="388"/>
      <c r="IBK117" s="388"/>
      <c r="IBL117" s="388"/>
      <c r="IBM117" s="388"/>
      <c r="IBN117" s="388"/>
      <c r="IBO117" s="388"/>
      <c r="IBP117" s="388"/>
      <c r="IBQ117" s="388"/>
      <c r="IBR117" s="388"/>
      <c r="IBS117" s="388"/>
      <c r="IBT117" s="388"/>
      <c r="IBU117" s="388"/>
      <c r="IBV117" s="388"/>
      <c r="IBW117" s="388"/>
      <c r="IBX117" s="388"/>
      <c r="IBY117" s="388"/>
      <c r="IBZ117" s="388"/>
      <c r="ICA117" s="388"/>
      <c r="ICB117" s="388"/>
      <c r="ICC117" s="388"/>
      <c r="ICD117" s="388"/>
      <c r="ICE117" s="388"/>
      <c r="ICF117" s="388"/>
      <c r="ICG117" s="388"/>
      <c r="ICH117" s="388"/>
      <c r="ICI117" s="388"/>
      <c r="ICJ117" s="388"/>
      <c r="ICK117" s="388"/>
      <c r="ICL117" s="388"/>
      <c r="ICM117" s="388"/>
      <c r="ICN117" s="388"/>
      <c r="ICO117" s="388"/>
      <c r="ICP117" s="388"/>
      <c r="ICQ117" s="388"/>
      <c r="ICR117" s="388"/>
      <c r="ICS117" s="388"/>
      <c r="ICT117" s="388"/>
      <c r="ICU117" s="388"/>
      <c r="ICV117" s="388"/>
      <c r="ICW117" s="388"/>
      <c r="ICX117" s="388"/>
      <c r="ICY117" s="388"/>
      <c r="ICZ117" s="388"/>
      <c r="IDA117" s="388"/>
      <c r="IDB117" s="388"/>
      <c r="IDC117" s="388"/>
      <c r="IDD117" s="388"/>
      <c r="IDE117" s="388"/>
      <c r="IDF117" s="388"/>
      <c r="IDG117" s="388"/>
      <c r="IDH117" s="388"/>
      <c r="IDI117" s="388"/>
      <c r="IDJ117" s="388"/>
      <c r="IDK117" s="388"/>
      <c r="IDL117" s="388"/>
      <c r="IDM117" s="388"/>
      <c r="IDN117" s="388"/>
      <c r="IDO117" s="388"/>
      <c r="IDP117" s="388"/>
      <c r="IDQ117" s="388"/>
      <c r="IDR117" s="388"/>
      <c r="IDS117" s="388"/>
      <c r="IDT117" s="388"/>
      <c r="IDU117" s="388"/>
      <c r="IDV117" s="388"/>
      <c r="IDW117" s="388"/>
      <c r="IDX117" s="388"/>
      <c r="IDY117" s="388"/>
      <c r="IDZ117" s="388"/>
      <c r="IEA117" s="388"/>
      <c r="IEB117" s="388"/>
      <c r="IEC117" s="388"/>
      <c r="IED117" s="388"/>
      <c r="IEE117" s="388"/>
      <c r="IEF117" s="388"/>
      <c r="IEG117" s="388"/>
      <c r="IEH117" s="388"/>
      <c r="IEI117" s="388"/>
      <c r="IEJ117" s="388"/>
      <c r="IEK117" s="388"/>
      <c r="IEL117" s="388"/>
      <c r="IEM117" s="388"/>
      <c r="IEN117" s="388"/>
      <c r="IEO117" s="388"/>
      <c r="IEP117" s="388"/>
      <c r="IEQ117" s="388"/>
      <c r="IER117" s="388"/>
      <c r="IES117" s="388"/>
      <c r="IET117" s="388"/>
      <c r="IEU117" s="388"/>
      <c r="IEV117" s="388"/>
      <c r="IEW117" s="388"/>
      <c r="IEX117" s="388"/>
      <c r="IEY117" s="388"/>
      <c r="IEZ117" s="388"/>
      <c r="IFA117" s="388"/>
      <c r="IFB117" s="388"/>
      <c r="IFC117" s="388"/>
      <c r="IFD117" s="388"/>
      <c r="IFE117" s="388"/>
      <c r="IFF117" s="388"/>
      <c r="IFG117" s="388"/>
      <c r="IFH117" s="388"/>
      <c r="IFI117" s="388"/>
      <c r="IFJ117" s="388"/>
      <c r="IFK117" s="388"/>
      <c r="IFL117" s="388"/>
      <c r="IFM117" s="388"/>
      <c r="IFN117" s="388"/>
      <c r="IFO117" s="388"/>
      <c r="IFP117" s="388"/>
      <c r="IFQ117" s="388"/>
      <c r="IFR117" s="388"/>
      <c r="IFS117" s="388"/>
      <c r="IFT117" s="388"/>
      <c r="IFU117" s="388"/>
      <c r="IFV117" s="388"/>
      <c r="IFW117" s="388"/>
      <c r="IFX117" s="388"/>
      <c r="IFY117" s="388"/>
      <c r="IFZ117" s="388"/>
      <c r="IGA117" s="388"/>
      <c r="IGB117" s="388"/>
      <c r="IGC117" s="388"/>
      <c r="IGD117" s="388"/>
      <c r="IGE117" s="388"/>
      <c r="IGF117" s="388"/>
      <c r="IGG117" s="388"/>
      <c r="IGH117" s="388"/>
      <c r="IGI117" s="388"/>
      <c r="IGJ117" s="388"/>
      <c r="IGK117" s="388"/>
      <c r="IGL117" s="388"/>
      <c r="IGM117" s="388"/>
      <c r="IGN117" s="388"/>
      <c r="IGO117" s="388"/>
      <c r="IGP117" s="388"/>
      <c r="IGQ117" s="388"/>
      <c r="IGR117" s="388"/>
      <c r="IGS117" s="388"/>
      <c r="IGT117" s="388"/>
      <c r="IGU117" s="388"/>
      <c r="IGV117" s="388"/>
      <c r="IGW117" s="388"/>
      <c r="IGX117" s="388"/>
      <c r="IGY117" s="388"/>
      <c r="IGZ117" s="388"/>
      <c r="IHA117" s="388"/>
      <c r="IHB117" s="388"/>
      <c r="IHC117" s="388"/>
      <c r="IHD117" s="388"/>
      <c r="IHE117" s="388"/>
      <c r="IHF117" s="388"/>
      <c r="IHG117" s="388"/>
      <c r="IHH117" s="388"/>
      <c r="IHI117" s="388"/>
      <c r="IHJ117" s="388"/>
      <c r="IHK117" s="388"/>
      <c r="IHL117" s="388"/>
      <c r="IHM117" s="388"/>
      <c r="IHN117" s="388"/>
      <c r="IHO117" s="388"/>
      <c r="IHP117" s="388"/>
      <c r="IHQ117" s="388"/>
      <c r="IHR117" s="388"/>
      <c r="IHS117" s="388"/>
      <c r="IHT117" s="388"/>
      <c r="IHU117" s="388"/>
      <c r="IHV117" s="388"/>
      <c r="IHW117" s="388"/>
      <c r="IHX117" s="388"/>
      <c r="IHY117" s="388"/>
      <c r="IHZ117" s="388"/>
      <c r="IIA117" s="388"/>
      <c r="IIB117" s="388"/>
      <c r="IIC117" s="388"/>
      <c r="IID117" s="388"/>
      <c r="IIE117" s="388"/>
      <c r="IIF117" s="388"/>
      <c r="IIG117" s="388"/>
      <c r="IIH117" s="388"/>
      <c r="III117" s="388"/>
      <c r="IIJ117" s="388"/>
      <c r="IIK117" s="388"/>
      <c r="IIL117" s="388"/>
      <c r="IIM117" s="388"/>
      <c r="IIN117" s="388"/>
      <c r="IIO117" s="388"/>
      <c r="IIP117" s="388"/>
      <c r="IIQ117" s="388"/>
      <c r="IIR117" s="388"/>
      <c r="IIS117" s="388"/>
      <c r="IIT117" s="388"/>
      <c r="IIU117" s="388"/>
      <c r="IIV117" s="388"/>
      <c r="IIW117" s="388"/>
      <c r="IIX117" s="388"/>
      <c r="IIY117" s="388"/>
      <c r="IIZ117" s="388"/>
      <c r="IJA117" s="388"/>
      <c r="IJB117" s="388"/>
      <c r="IJC117" s="388"/>
      <c r="IJD117" s="388"/>
      <c r="IJE117" s="388"/>
      <c r="IJF117" s="388"/>
      <c r="IJG117" s="388"/>
      <c r="IJH117" s="388"/>
      <c r="IJI117" s="388"/>
      <c r="IJJ117" s="388"/>
      <c r="IJK117" s="388"/>
      <c r="IJL117" s="388"/>
      <c r="IJM117" s="388"/>
      <c r="IJN117" s="388"/>
      <c r="IJO117" s="388"/>
      <c r="IJP117" s="388"/>
      <c r="IJQ117" s="388"/>
      <c r="IJR117" s="388"/>
      <c r="IJS117" s="388"/>
      <c r="IJT117" s="388"/>
      <c r="IJU117" s="388"/>
      <c r="IJV117" s="388"/>
      <c r="IJW117" s="388"/>
      <c r="IJX117" s="388"/>
      <c r="IJY117" s="388"/>
      <c r="IJZ117" s="388"/>
      <c r="IKA117" s="388"/>
      <c r="IKB117" s="388"/>
      <c r="IKC117" s="388"/>
      <c r="IKD117" s="388"/>
      <c r="IKE117" s="388"/>
      <c r="IKF117" s="388"/>
      <c r="IKG117" s="388"/>
      <c r="IKH117" s="388"/>
      <c r="IKI117" s="388"/>
      <c r="IKJ117" s="388"/>
      <c r="IKK117" s="388"/>
      <c r="IKL117" s="388"/>
      <c r="IKM117" s="388"/>
      <c r="IKN117" s="388"/>
      <c r="IKO117" s="388"/>
      <c r="IKP117" s="388"/>
      <c r="IKQ117" s="388"/>
      <c r="IKR117" s="388"/>
      <c r="IKS117" s="388"/>
      <c r="IKT117" s="388"/>
      <c r="IKU117" s="388"/>
      <c r="IKV117" s="388"/>
      <c r="IKW117" s="388"/>
      <c r="IKX117" s="388"/>
      <c r="IKY117" s="388"/>
      <c r="IKZ117" s="388"/>
      <c r="ILA117" s="388"/>
      <c r="ILB117" s="388"/>
      <c r="ILC117" s="388"/>
      <c r="ILD117" s="388"/>
      <c r="ILE117" s="388"/>
      <c r="ILF117" s="388"/>
      <c r="ILG117" s="388"/>
      <c r="ILH117" s="388"/>
      <c r="ILI117" s="388"/>
      <c r="ILJ117" s="388"/>
      <c r="ILK117" s="388"/>
      <c r="ILL117" s="388"/>
      <c r="ILM117" s="388"/>
      <c r="ILN117" s="388"/>
      <c r="ILO117" s="388"/>
      <c r="ILP117" s="388"/>
      <c r="ILQ117" s="388"/>
      <c r="ILR117" s="388"/>
      <c r="ILS117" s="388"/>
      <c r="ILT117" s="388"/>
      <c r="ILU117" s="388"/>
      <c r="ILV117" s="388"/>
      <c r="ILW117" s="388"/>
      <c r="ILX117" s="388"/>
      <c r="ILY117" s="388"/>
      <c r="ILZ117" s="388"/>
      <c r="IMA117" s="388"/>
      <c r="IMB117" s="388"/>
      <c r="IMC117" s="388"/>
      <c r="IMD117" s="388"/>
      <c r="IME117" s="388"/>
      <c r="IMF117" s="388"/>
      <c r="IMG117" s="388"/>
      <c r="IMH117" s="388"/>
      <c r="IMI117" s="388"/>
      <c r="IMJ117" s="388"/>
      <c r="IMK117" s="388"/>
      <c r="IML117" s="388"/>
      <c r="IMM117" s="388"/>
      <c r="IMN117" s="388"/>
      <c r="IMO117" s="388"/>
      <c r="IMP117" s="388"/>
      <c r="IMQ117" s="388"/>
      <c r="IMR117" s="388"/>
      <c r="IMS117" s="388"/>
      <c r="IMT117" s="388"/>
      <c r="IMU117" s="388"/>
      <c r="IMV117" s="388"/>
      <c r="IMW117" s="388"/>
      <c r="IMX117" s="388"/>
      <c r="IMY117" s="388"/>
      <c r="IMZ117" s="388"/>
      <c r="INA117" s="388"/>
      <c r="INB117" s="388"/>
      <c r="INC117" s="388"/>
      <c r="IND117" s="388"/>
      <c r="INE117" s="388"/>
      <c r="INF117" s="388"/>
      <c r="ING117" s="388"/>
      <c r="INH117" s="388"/>
      <c r="INI117" s="388"/>
      <c r="INJ117" s="388"/>
      <c r="INK117" s="388"/>
      <c r="INL117" s="388"/>
      <c r="INM117" s="388"/>
      <c r="INN117" s="388"/>
      <c r="INO117" s="388"/>
      <c r="INP117" s="388"/>
      <c r="INQ117" s="388"/>
      <c r="INR117" s="388"/>
      <c r="INS117" s="388"/>
      <c r="INT117" s="388"/>
      <c r="INU117" s="388"/>
      <c r="INV117" s="388"/>
      <c r="INW117" s="388"/>
      <c r="INX117" s="388"/>
      <c r="INY117" s="388"/>
      <c r="INZ117" s="388"/>
      <c r="IOA117" s="388"/>
      <c r="IOB117" s="388"/>
      <c r="IOC117" s="388"/>
      <c r="IOD117" s="388"/>
      <c r="IOE117" s="388"/>
      <c r="IOF117" s="388"/>
      <c r="IOG117" s="388"/>
      <c r="IOH117" s="388"/>
      <c r="IOI117" s="388"/>
      <c r="IOJ117" s="388"/>
      <c r="IOK117" s="388"/>
      <c r="IOL117" s="388"/>
      <c r="IOM117" s="388"/>
      <c r="ION117" s="388"/>
      <c r="IOO117" s="388"/>
      <c r="IOP117" s="388"/>
      <c r="IOQ117" s="388"/>
      <c r="IOR117" s="388"/>
      <c r="IOS117" s="388"/>
      <c r="IOT117" s="388"/>
      <c r="IOU117" s="388"/>
      <c r="IOV117" s="388"/>
      <c r="IOW117" s="388"/>
      <c r="IOX117" s="388"/>
      <c r="IOY117" s="388"/>
      <c r="IOZ117" s="388"/>
      <c r="IPA117" s="388"/>
      <c r="IPB117" s="388"/>
      <c r="IPC117" s="388"/>
      <c r="IPD117" s="388"/>
      <c r="IPE117" s="388"/>
      <c r="IPF117" s="388"/>
      <c r="IPG117" s="388"/>
      <c r="IPH117" s="388"/>
      <c r="IPI117" s="388"/>
      <c r="IPJ117" s="388"/>
      <c r="IPK117" s="388"/>
      <c r="IPL117" s="388"/>
      <c r="IPM117" s="388"/>
      <c r="IPN117" s="388"/>
      <c r="IPO117" s="388"/>
      <c r="IPP117" s="388"/>
      <c r="IPQ117" s="388"/>
      <c r="IPR117" s="388"/>
      <c r="IPS117" s="388"/>
      <c r="IPT117" s="388"/>
      <c r="IPU117" s="388"/>
      <c r="IPV117" s="388"/>
      <c r="IPW117" s="388"/>
      <c r="IPX117" s="388"/>
      <c r="IPY117" s="388"/>
      <c r="IPZ117" s="388"/>
      <c r="IQA117" s="388"/>
      <c r="IQB117" s="388"/>
      <c r="IQC117" s="388"/>
      <c r="IQD117" s="388"/>
      <c r="IQE117" s="388"/>
      <c r="IQF117" s="388"/>
      <c r="IQG117" s="388"/>
      <c r="IQH117" s="388"/>
      <c r="IQI117" s="388"/>
      <c r="IQJ117" s="388"/>
      <c r="IQK117" s="388"/>
      <c r="IQL117" s="388"/>
      <c r="IQM117" s="388"/>
      <c r="IQN117" s="388"/>
      <c r="IQO117" s="388"/>
      <c r="IQP117" s="388"/>
      <c r="IQQ117" s="388"/>
      <c r="IQR117" s="388"/>
      <c r="IQS117" s="388"/>
      <c r="IQT117" s="388"/>
      <c r="IQU117" s="388"/>
      <c r="IQV117" s="388"/>
      <c r="IQW117" s="388"/>
      <c r="IQX117" s="388"/>
      <c r="IQY117" s="388"/>
      <c r="IQZ117" s="388"/>
      <c r="IRA117" s="388"/>
      <c r="IRB117" s="388"/>
      <c r="IRC117" s="388"/>
      <c r="IRD117" s="388"/>
      <c r="IRE117" s="388"/>
      <c r="IRF117" s="388"/>
      <c r="IRG117" s="388"/>
      <c r="IRH117" s="388"/>
      <c r="IRI117" s="388"/>
      <c r="IRJ117" s="388"/>
      <c r="IRK117" s="388"/>
      <c r="IRL117" s="388"/>
      <c r="IRM117" s="388"/>
      <c r="IRN117" s="388"/>
      <c r="IRO117" s="388"/>
      <c r="IRP117" s="388"/>
      <c r="IRQ117" s="388"/>
      <c r="IRR117" s="388"/>
      <c r="IRS117" s="388"/>
      <c r="IRT117" s="388"/>
      <c r="IRU117" s="388"/>
      <c r="IRV117" s="388"/>
      <c r="IRW117" s="388"/>
      <c r="IRX117" s="388"/>
      <c r="IRY117" s="388"/>
      <c r="IRZ117" s="388"/>
      <c r="ISA117" s="388"/>
      <c r="ISB117" s="388"/>
      <c r="ISC117" s="388"/>
      <c r="ISD117" s="388"/>
      <c r="ISE117" s="388"/>
      <c r="ISF117" s="388"/>
      <c r="ISG117" s="388"/>
      <c r="ISH117" s="388"/>
      <c r="ISI117" s="388"/>
      <c r="ISJ117" s="388"/>
      <c r="ISK117" s="388"/>
      <c r="ISL117" s="388"/>
      <c r="ISM117" s="388"/>
      <c r="ISN117" s="388"/>
      <c r="ISO117" s="388"/>
      <c r="ISP117" s="388"/>
      <c r="ISQ117" s="388"/>
      <c r="ISR117" s="388"/>
      <c r="ISS117" s="388"/>
      <c r="IST117" s="388"/>
      <c r="ISU117" s="388"/>
      <c r="ISV117" s="388"/>
      <c r="ISW117" s="388"/>
      <c r="ISX117" s="388"/>
      <c r="ISY117" s="388"/>
      <c r="ISZ117" s="388"/>
      <c r="ITA117" s="388"/>
      <c r="ITB117" s="388"/>
      <c r="ITC117" s="388"/>
      <c r="ITD117" s="388"/>
      <c r="ITE117" s="388"/>
      <c r="ITF117" s="388"/>
      <c r="ITG117" s="388"/>
      <c r="ITH117" s="388"/>
      <c r="ITI117" s="388"/>
      <c r="ITJ117" s="388"/>
      <c r="ITK117" s="388"/>
      <c r="ITL117" s="388"/>
      <c r="ITM117" s="388"/>
      <c r="ITN117" s="388"/>
      <c r="ITO117" s="388"/>
      <c r="ITP117" s="388"/>
      <c r="ITQ117" s="388"/>
      <c r="ITR117" s="388"/>
      <c r="ITS117" s="388"/>
      <c r="ITT117" s="388"/>
      <c r="ITU117" s="388"/>
      <c r="ITV117" s="388"/>
      <c r="ITW117" s="388"/>
      <c r="ITX117" s="388"/>
      <c r="ITY117" s="388"/>
      <c r="ITZ117" s="388"/>
      <c r="IUA117" s="388"/>
      <c r="IUB117" s="388"/>
      <c r="IUC117" s="388"/>
      <c r="IUD117" s="388"/>
      <c r="IUE117" s="388"/>
      <c r="IUF117" s="388"/>
      <c r="IUG117" s="388"/>
      <c r="IUH117" s="388"/>
      <c r="IUI117" s="388"/>
      <c r="IUJ117" s="388"/>
      <c r="IUK117" s="388"/>
      <c r="IUL117" s="388"/>
      <c r="IUM117" s="388"/>
      <c r="IUN117" s="388"/>
      <c r="IUO117" s="388"/>
      <c r="IUP117" s="388"/>
      <c r="IUQ117" s="388"/>
      <c r="IUR117" s="388"/>
      <c r="IUS117" s="388"/>
      <c r="IUT117" s="388"/>
      <c r="IUU117" s="388"/>
      <c r="IUV117" s="388"/>
      <c r="IUW117" s="388"/>
      <c r="IUX117" s="388"/>
      <c r="IUY117" s="388"/>
      <c r="IUZ117" s="388"/>
      <c r="IVA117" s="388"/>
      <c r="IVB117" s="388"/>
      <c r="IVC117" s="388"/>
      <c r="IVD117" s="388"/>
      <c r="IVE117" s="388"/>
      <c r="IVF117" s="388"/>
      <c r="IVG117" s="388"/>
      <c r="IVH117" s="388"/>
      <c r="IVI117" s="388"/>
      <c r="IVJ117" s="388"/>
      <c r="IVK117" s="388"/>
      <c r="IVL117" s="388"/>
      <c r="IVM117" s="388"/>
      <c r="IVN117" s="388"/>
      <c r="IVO117" s="388"/>
      <c r="IVP117" s="388"/>
      <c r="IVQ117" s="388"/>
      <c r="IVR117" s="388"/>
      <c r="IVS117" s="388"/>
      <c r="IVT117" s="388"/>
      <c r="IVU117" s="388"/>
      <c r="IVV117" s="388"/>
      <c r="IVW117" s="388"/>
      <c r="IVX117" s="388"/>
      <c r="IVY117" s="388"/>
      <c r="IVZ117" s="388"/>
      <c r="IWA117" s="388"/>
      <c r="IWB117" s="388"/>
      <c r="IWC117" s="388"/>
      <c r="IWD117" s="388"/>
      <c r="IWE117" s="388"/>
      <c r="IWF117" s="388"/>
      <c r="IWG117" s="388"/>
      <c r="IWH117" s="388"/>
      <c r="IWI117" s="388"/>
      <c r="IWJ117" s="388"/>
      <c r="IWK117" s="388"/>
      <c r="IWL117" s="388"/>
      <c r="IWM117" s="388"/>
      <c r="IWN117" s="388"/>
      <c r="IWO117" s="388"/>
      <c r="IWP117" s="388"/>
      <c r="IWQ117" s="388"/>
      <c r="IWR117" s="388"/>
      <c r="IWS117" s="388"/>
      <c r="IWT117" s="388"/>
      <c r="IWU117" s="388"/>
      <c r="IWV117" s="388"/>
      <c r="IWW117" s="388"/>
      <c r="IWX117" s="388"/>
      <c r="IWY117" s="388"/>
      <c r="IWZ117" s="388"/>
      <c r="IXA117" s="388"/>
      <c r="IXB117" s="388"/>
      <c r="IXC117" s="388"/>
      <c r="IXD117" s="388"/>
      <c r="IXE117" s="388"/>
      <c r="IXF117" s="388"/>
      <c r="IXG117" s="388"/>
      <c r="IXH117" s="388"/>
      <c r="IXI117" s="388"/>
      <c r="IXJ117" s="388"/>
      <c r="IXK117" s="388"/>
      <c r="IXL117" s="388"/>
      <c r="IXM117" s="388"/>
      <c r="IXN117" s="388"/>
      <c r="IXO117" s="388"/>
      <c r="IXP117" s="388"/>
      <c r="IXQ117" s="388"/>
      <c r="IXR117" s="388"/>
      <c r="IXS117" s="388"/>
      <c r="IXT117" s="388"/>
      <c r="IXU117" s="388"/>
      <c r="IXV117" s="388"/>
      <c r="IXW117" s="388"/>
      <c r="IXX117" s="388"/>
      <c r="IXY117" s="388"/>
      <c r="IXZ117" s="388"/>
      <c r="IYA117" s="388"/>
      <c r="IYB117" s="388"/>
      <c r="IYC117" s="388"/>
      <c r="IYD117" s="388"/>
      <c r="IYE117" s="388"/>
      <c r="IYF117" s="388"/>
      <c r="IYG117" s="388"/>
      <c r="IYH117" s="388"/>
      <c r="IYI117" s="388"/>
      <c r="IYJ117" s="388"/>
      <c r="IYK117" s="388"/>
      <c r="IYL117" s="388"/>
      <c r="IYM117" s="388"/>
      <c r="IYN117" s="388"/>
      <c r="IYO117" s="388"/>
      <c r="IYP117" s="388"/>
      <c r="IYQ117" s="388"/>
      <c r="IYR117" s="388"/>
      <c r="IYS117" s="388"/>
      <c r="IYT117" s="388"/>
      <c r="IYU117" s="388"/>
      <c r="IYV117" s="388"/>
      <c r="IYW117" s="388"/>
      <c r="IYX117" s="388"/>
      <c r="IYY117" s="388"/>
      <c r="IYZ117" s="388"/>
      <c r="IZA117" s="388"/>
      <c r="IZB117" s="388"/>
      <c r="IZC117" s="388"/>
      <c r="IZD117" s="388"/>
      <c r="IZE117" s="388"/>
      <c r="IZF117" s="388"/>
      <c r="IZG117" s="388"/>
      <c r="IZH117" s="388"/>
      <c r="IZI117" s="388"/>
      <c r="IZJ117" s="388"/>
      <c r="IZK117" s="388"/>
      <c r="IZL117" s="388"/>
      <c r="IZM117" s="388"/>
      <c r="IZN117" s="388"/>
      <c r="IZO117" s="388"/>
      <c r="IZP117" s="388"/>
      <c r="IZQ117" s="388"/>
      <c r="IZR117" s="388"/>
      <c r="IZS117" s="388"/>
      <c r="IZT117" s="388"/>
      <c r="IZU117" s="388"/>
      <c r="IZV117" s="388"/>
      <c r="IZW117" s="388"/>
      <c r="IZX117" s="388"/>
      <c r="IZY117" s="388"/>
      <c r="IZZ117" s="388"/>
      <c r="JAA117" s="388"/>
      <c r="JAB117" s="388"/>
      <c r="JAC117" s="388"/>
      <c r="JAD117" s="388"/>
      <c r="JAE117" s="388"/>
      <c r="JAF117" s="388"/>
      <c r="JAG117" s="388"/>
      <c r="JAH117" s="388"/>
      <c r="JAI117" s="388"/>
      <c r="JAJ117" s="388"/>
      <c r="JAK117" s="388"/>
      <c r="JAL117" s="388"/>
      <c r="JAM117" s="388"/>
      <c r="JAN117" s="388"/>
      <c r="JAO117" s="388"/>
      <c r="JAP117" s="388"/>
      <c r="JAQ117" s="388"/>
      <c r="JAR117" s="388"/>
      <c r="JAS117" s="388"/>
      <c r="JAT117" s="388"/>
      <c r="JAU117" s="388"/>
      <c r="JAV117" s="388"/>
      <c r="JAW117" s="388"/>
      <c r="JAX117" s="388"/>
      <c r="JAY117" s="388"/>
      <c r="JAZ117" s="388"/>
      <c r="JBA117" s="388"/>
      <c r="JBB117" s="388"/>
      <c r="JBC117" s="388"/>
      <c r="JBD117" s="388"/>
      <c r="JBE117" s="388"/>
      <c r="JBF117" s="388"/>
      <c r="JBG117" s="388"/>
      <c r="JBH117" s="388"/>
      <c r="JBI117" s="388"/>
      <c r="JBJ117" s="388"/>
      <c r="JBK117" s="388"/>
      <c r="JBL117" s="388"/>
      <c r="JBM117" s="388"/>
      <c r="JBN117" s="388"/>
      <c r="JBO117" s="388"/>
      <c r="JBP117" s="388"/>
      <c r="JBQ117" s="388"/>
      <c r="JBR117" s="388"/>
      <c r="JBS117" s="388"/>
      <c r="JBT117" s="388"/>
      <c r="JBU117" s="388"/>
      <c r="JBV117" s="388"/>
      <c r="JBW117" s="388"/>
      <c r="JBX117" s="388"/>
      <c r="JBY117" s="388"/>
      <c r="JBZ117" s="388"/>
      <c r="JCA117" s="388"/>
      <c r="JCB117" s="388"/>
      <c r="JCC117" s="388"/>
      <c r="JCD117" s="388"/>
      <c r="JCE117" s="388"/>
      <c r="JCF117" s="388"/>
      <c r="JCG117" s="388"/>
      <c r="JCH117" s="388"/>
      <c r="JCI117" s="388"/>
      <c r="JCJ117" s="388"/>
      <c r="JCK117" s="388"/>
      <c r="JCL117" s="388"/>
      <c r="JCM117" s="388"/>
      <c r="JCN117" s="388"/>
      <c r="JCO117" s="388"/>
      <c r="JCP117" s="388"/>
      <c r="JCQ117" s="388"/>
      <c r="JCR117" s="388"/>
      <c r="JCS117" s="388"/>
      <c r="JCT117" s="388"/>
      <c r="JCU117" s="388"/>
      <c r="JCV117" s="388"/>
      <c r="JCW117" s="388"/>
      <c r="JCX117" s="388"/>
      <c r="JCY117" s="388"/>
      <c r="JCZ117" s="388"/>
      <c r="JDA117" s="388"/>
      <c r="JDB117" s="388"/>
      <c r="JDC117" s="388"/>
      <c r="JDD117" s="388"/>
      <c r="JDE117" s="388"/>
      <c r="JDF117" s="388"/>
      <c r="JDG117" s="388"/>
      <c r="JDH117" s="388"/>
      <c r="JDI117" s="388"/>
      <c r="JDJ117" s="388"/>
      <c r="JDK117" s="388"/>
      <c r="JDL117" s="388"/>
      <c r="JDM117" s="388"/>
      <c r="JDN117" s="388"/>
      <c r="JDO117" s="388"/>
      <c r="JDP117" s="388"/>
      <c r="JDQ117" s="388"/>
      <c r="JDR117" s="388"/>
      <c r="JDS117" s="388"/>
      <c r="JDT117" s="388"/>
      <c r="JDU117" s="388"/>
      <c r="JDV117" s="388"/>
      <c r="JDW117" s="388"/>
      <c r="JDX117" s="388"/>
      <c r="JDY117" s="388"/>
      <c r="JDZ117" s="388"/>
      <c r="JEA117" s="388"/>
      <c r="JEB117" s="388"/>
      <c r="JEC117" s="388"/>
      <c r="JED117" s="388"/>
      <c r="JEE117" s="388"/>
      <c r="JEF117" s="388"/>
      <c r="JEG117" s="388"/>
      <c r="JEH117" s="388"/>
      <c r="JEI117" s="388"/>
      <c r="JEJ117" s="388"/>
      <c r="JEK117" s="388"/>
      <c r="JEL117" s="388"/>
      <c r="JEM117" s="388"/>
      <c r="JEN117" s="388"/>
      <c r="JEO117" s="388"/>
      <c r="JEP117" s="388"/>
      <c r="JEQ117" s="388"/>
      <c r="JER117" s="388"/>
      <c r="JES117" s="388"/>
      <c r="JET117" s="388"/>
      <c r="JEU117" s="388"/>
      <c r="JEV117" s="388"/>
      <c r="JEW117" s="388"/>
      <c r="JEX117" s="388"/>
      <c r="JEY117" s="388"/>
      <c r="JEZ117" s="388"/>
      <c r="JFA117" s="388"/>
      <c r="JFB117" s="388"/>
      <c r="JFC117" s="388"/>
      <c r="JFD117" s="388"/>
      <c r="JFE117" s="388"/>
      <c r="JFF117" s="388"/>
      <c r="JFG117" s="388"/>
      <c r="JFH117" s="388"/>
      <c r="JFI117" s="388"/>
      <c r="JFJ117" s="388"/>
      <c r="JFK117" s="388"/>
      <c r="JFL117" s="388"/>
      <c r="JFM117" s="388"/>
      <c r="JFN117" s="388"/>
      <c r="JFO117" s="388"/>
      <c r="JFP117" s="388"/>
      <c r="JFQ117" s="388"/>
      <c r="JFR117" s="388"/>
      <c r="JFS117" s="388"/>
      <c r="JFT117" s="388"/>
      <c r="JFU117" s="388"/>
      <c r="JFV117" s="388"/>
      <c r="JFW117" s="388"/>
      <c r="JFX117" s="388"/>
      <c r="JFY117" s="388"/>
      <c r="JFZ117" s="388"/>
      <c r="JGA117" s="388"/>
      <c r="JGB117" s="388"/>
      <c r="JGC117" s="388"/>
      <c r="JGD117" s="388"/>
      <c r="JGE117" s="388"/>
      <c r="JGF117" s="388"/>
      <c r="JGG117" s="388"/>
      <c r="JGH117" s="388"/>
      <c r="JGI117" s="388"/>
      <c r="JGJ117" s="388"/>
      <c r="JGK117" s="388"/>
      <c r="JGL117" s="388"/>
      <c r="JGM117" s="388"/>
      <c r="JGN117" s="388"/>
      <c r="JGO117" s="388"/>
      <c r="JGP117" s="388"/>
      <c r="JGQ117" s="388"/>
      <c r="JGR117" s="388"/>
      <c r="JGS117" s="388"/>
      <c r="JGT117" s="388"/>
      <c r="JGU117" s="388"/>
      <c r="JGV117" s="388"/>
      <c r="JGW117" s="388"/>
      <c r="JGX117" s="388"/>
      <c r="JGY117" s="388"/>
      <c r="JGZ117" s="388"/>
      <c r="JHA117" s="388"/>
      <c r="JHB117" s="388"/>
      <c r="JHC117" s="388"/>
      <c r="JHD117" s="388"/>
      <c r="JHE117" s="388"/>
      <c r="JHF117" s="388"/>
      <c r="JHG117" s="388"/>
      <c r="JHH117" s="388"/>
      <c r="JHI117" s="388"/>
      <c r="JHJ117" s="388"/>
      <c r="JHK117" s="388"/>
      <c r="JHL117" s="388"/>
      <c r="JHM117" s="388"/>
      <c r="JHN117" s="388"/>
      <c r="JHO117" s="388"/>
      <c r="JHP117" s="388"/>
      <c r="JHQ117" s="388"/>
      <c r="JHR117" s="388"/>
      <c r="JHS117" s="388"/>
      <c r="JHT117" s="388"/>
      <c r="JHU117" s="388"/>
      <c r="JHV117" s="388"/>
      <c r="JHW117" s="388"/>
      <c r="JHX117" s="388"/>
      <c r="JHY117" s="388"/>
      <c r="JHZ117" s="388"/>
      <c r="JIA117" s="388"/>
      <c r="JIB117" s="388"/>
      <c r="JIC117" s="388"/>
      <c r="JID117" s="388"/>
      <c r="JIE117" s="388"/>
      <c r="JIF117" s="388"/>
      <c r="JIG117" s="388"/>
      <c r="JIH117" s="388"/>
      <c r="JII117" s="388"/>
      <c r="JIJ117" s="388"/>
      <c r="JIK117" s="388"/>
      <c r="JIL117" s="388"/>
      <c r="JIM117" s="388"/>
      <c r="JIN117" s="388"/>
      <c r="JIO117" s="388"/>
      <c r="JIP117" s="388"/>
      <c r="JIQ117" s="388"/>
      <c r="JIR117" s="388"/>
      <c r="JIS117" s="388"/>
      <c r="JIT117" s="388"/>
      <c r="JIU117" s="388"/>
      <c r="JIV117" s="388"/>
      <c r="JIW117" s="388"/>
      <c r="JIX117" s="388"/>
      <c r="JIY117" s="388"/>
      <c r="JIZ117" s="388"/>
      <c r="JJA117" s="388"/>
      <c r="JJB117" s="388"/>
      <c r="JJC117" s="388"/>
      <c r="JJD117" s="388"/>
      <c r="JJE117" s="388"/>
      <c r="JJF117" s="388"/>
      <c r="JJG117" s="388"/>
      <c r="JJH117" s="388"/>
      <c r="JJI117" s="388"/>
      <c r="JJJ117" s="388"/>
      <c r="JJK117" s="388"/>
      <c r="JJL117" s="388"/>
      <c r="JJM117" s="388"/>
      <c r="JJN117" s="388"/>
      <c r="JJO117" s="388"/>
      <c r="JJP117" s="388"/>
      <c r="JJQ117" s="388"/>
      <c r="JJR117" s="388"/>
      <c r="JJS117" s="388"/>
      <c r="JJT117" s="388"/>
      <c r="JJU117" s="388"/>
      <c r="JJV117" s="388"/>
      <c r="JJW117" s="388"/>
      <c r="JJX117" s="388"/>
      <c r="JJY117" s="388"/>
      <c r="JJZ117" s="388"/>
      <c r="JKA117" s="388"/>
      <c r="JKB117" s="388"/>
      <c r="JKC117" s="388"/>
      <c r="JKD117" s="388"/>
      <c r="JKE117" s="388"/>
      <c r="JKF117" s="388"/>
      <c r="JKG117" s="388"/>
      <c r="JKH117" s="388"/>
      <c r="JKI117" s="388"/>
      <c r="JKJ117" s="388"/>
      <c r="JKK117" s="388"/>
      <c r="JKL117" s="388"/>
      <c r="JKM117" s="388"/>
      <c r="JKN117" s="388"/>
      <c r="JKO117" s="388"/>
      <c r="JKP117" s="388"/>
      <c r="JKQ117" s="388"/>
      <c r="JKR117" s="388"/>
      <c r="JKS117" s="388"/>
      <c r="JKT117" s="388"/>
      <c r="JKU117" s="388"/>
      <c r="JKV117" s="388"/>
      <c r="JKW117" s="388"/>
      <c r="JKX117" s="388"/>
      <c r="JKY117" s="388"/>
      <c r="JKZ117" s="388"/>
      <c r="JLA117" s="388"/>
      <c r="JLB117" s="388"/>
      <c r="JLC117" s="388"/>
      <c r="JLD117" s="388"/>
      <c r="JLE117" s="388"/>
      <c r="JLF117" s="388"/>
      <c r="JLG117" s="388"/>
      <c r="JLH117" s="388"/>
      <c r="JLI117" s="388"/>
      <c r="JLJ117" s="388"/>
      <c r="JLK117" s="388"/>
      <c r="JLL117" s="388"/>
      <c r="JLM117" s="388"/>
      <c r="JLN117" s="388"/>
      <c r="JLO117" s="388"/>
      <c r="JLP117" s="388"/>
      <c r="JLQ117" s="388"/>
      <c r="JLR117" s="388"/>
      <c r="JLS117" s="388"/>
      <c r="JLT117" s="388"/>
      <c r="JLU117" s="388"/>
      <c r="JLV117" s="388"/>
      <c r="JLW117" s="388"/>
      <c r="JLX117" s="388"/>
      <c r="JLY117" s="388"/>
      <c r="JLZ117" s="388"/>
      <c r="JMA117" s="388"/>
      <c r="JMB117" s="388"/>
      <c r="JMC117" s="388"/>
      <c r="JMD117" s="388"/>
      <c r="JME117" s="388"/>
      <c r="JMF117" s="388"/>
      <c r="JMG117" s="388"/>
      <c r="JMH117" s="388"/>
      <c r="JMI117" s="388"/>
      <c r="JMJ117" s="388"/>
      <c r="JMK117" s="388"/>
      <c r="JML117" s="388"/>
      <c r="JMM117" s="388"/>
      <c r="JMN117" s="388"/>
      <c r="JMO117" s="388"/>
      <c r="JMP117" s="388"/>
      <c r="JMQ117" s="388"/>
      <c r="JMR117" s="388"/>
      <c r="JMS117" s="388"/>
      <c r="JMT117" s="388"/>
      <c r="JMU117" s="388"/>
      <c r="JMV117" s="388"/>
      <c r="JMW117" s="388"/>
      <c r="JMX117" s="388"/>
      <c r="JMY117" s="388"/>
      <c r="JMZ117" s="388"/>
      <c r="JNA117" s="388"/>
      <c r="JNB117" s="388"/>
      <c r="JNC117" s="388"/>
      <c r="JND117" s="388"/>
      <c r="JNE117" s="388"/>
      <c r="JNF117" s="388"/>
      <c r="JNG117" s="388"/>
      <c r="JNH117" s="388"/>
      <c r="JNI117" s="388"/>
      <c r="JNJ117" s="388"/>
      <c r="JNK117" s="388"/>
      <c r="JNL117" s="388"/>
      <c r="JNM117" s="388"/>
      <c r="JNN117" s="388"/>
      <c r="JNO117" s="388"/>
      <c r="JNP117" s="388"/>
      <c r="JNQ117" s="388"/>
      <c r="JNR117" s="388"/>
      <c r="JNS117" s="388"/>
      <c r="JNT117" s="388"/>
      <c r="JNU117" s="388"/>
      <c r="JNV117" s="388"/>
      <c r="JNW117" s="388"/>
      <c r="JNX117" s="388"/>
      <c r="JNY117" s="388"/>
      <c r="JNZ117" s="388"/>
      <c r="JOA117" s="388"/>
      <c r="JOB117" s="388"/>
      <c r="JOC117" s="388"/>
      <c r="JOD117" s="388"/>
      <c r="JOE117" s="388"/>
      <c r="JOF117" s="388"/>
      <c r="JOG117" s="388"/>
      <c r="JOH117" s="388"/>
      <c r="JOI117" s="388"/>
      <c r="JOJ117" s="388"/>
      <c r="JOK117" s="388"/>
      <c r="JOL117" s="388"/>
      <c r="JOM117" s="388"/>
      <c r="JON117" s="388"/>
      <c r="JOO117" s="388"/>
      <c r="JOP117" s="388"/>
      <c r="JOQ117" s="388"/>
      <c r="JOR117" s="388"/>
      <c r="JOS117" s="388"/>
      <c r="JOT117" s="388"/>
      <c r="JOU117" s="388"/>
      <c r="JOV117" s="388"/>
      <c r="JOW117" s="388"/>
      <c r="JOX117" s="388"/>
      <c r="JOY117" s="388"/>
      <c r="JOZ117" s="388"/>
      <c r="JPA117" s="388"/>
      <c r="JPB117" s="388"/>
      <c r="JPC117" s="388"/>
      <c r="JPD117" s="388"/>
      <c r="JPE117" s="388"/>
      <c r="JPF117" s="388"/>
      <c r="JPG117" s="388"/>
      <c r="JPH117" s="388"/>
      <c r="JPI117" s="388"/>
      <c r="JPJ117" s="388"/>
      <c r="JPK117" s="388"/>
      <c r="JPL117" s="388"/>
      <c r="JPM117" s="388"/>
      <c r="JPN117" s="388"/>
      <c r="JPO117" s="388"/>
      <c r="JPP117" s="388"/>
      <c r="JPQ117" s="388"/>
      <c r="JPR117" s="388"/>
      <c r="JPS117" s="388"/>
      <c r="JPT117" s="388"/>
      <c r="JPU117" s="388"/>
      <c r="JPV117" s="388"/>
      <c r="JPW117" s="388"/>
      <c r="JPX117" s="388"/>
      <c r="JPY117" s="388"/>
      <c r="JPZ117" s="388"/>
      <c r="JQA117" s="388"/>
      <c r="JQB117" s="388"/>
      <c r="JQC117" s="388"/>
      <c r="JQD117" s="388"/>
      <c r="JQE117" s="388"/>
      <c r="JQF117" s="388"/>
      <c r="JQG117" s="388"/>
      <c r="JQH117" s="388"/>
      <c r="JQI117" s="388"/>
      <c r="JQJ117" s="388"/>
      <c r="JQK117" s="388"/>
      <c r="JQL117" s="388"/>
      <c r="JQM117" s="388"/>
      <c r="JQN117" s="388"/>
      <c r="JQO117" s="388"/>
      <c r="JQP117" s="388"/>
      <c r="JQQ117" s="388"/>
      <c r="JQR117" s="388"/>
      <c r="JQS117" s="388"/>
      <c r="JQT117" s="388"/>
      <c r="JQU117" s="388"/>
      <c r="JQV117" s="388"/>
      <c r="JQW117" s="388"/>
      <c r="JQX117" s="388"/>
      <c r="JQY117" s="388"/>
      <c r="JQZ117" s="388"/>
      <c r="JRA117" s="388"/>
      <c r="JRB117" s="388"/>
      <c r="JRC117" s="388"/>
      <c r="JRD117" s="388"/>
      <c r="JRE117" s="388"/>
      <c r="JRF117" s="388"/>
      <c r="JRG117" s="388"/>
      <c r="JRH117" s="388"/>
      <c r="JRI117" s="388"/>
      <c r="JRJ117" s="388"/>
      <c r="JRK117" s="388"/>
      <c r="JRL117" s="388"/>
      <c r="JRM117" s="388"/>
      <c r="JRN117" s="388"/>
      <c r="JRO117" s="388"/>
      <c r="JRP117" s="388"/>
      <c r="JRQ117" s="388"/>
      <c r="JRR117" s="388"/>
      <c r="JRS117" s="388"/>
      <c r="JRT117" s="388"/>
      <c r="JRU117" s="388"/>
      <c r="JRV117" s="388"/>
      <c r="JRW117" s="388"/>
      <c r="JRX117" s="388"/>
      <c r="JRY117" s="388"/>
      <c r="JRZ117" s="388"/>
      <c r="JSA117" s="388"/>
      <c r="JSB117" s="388"/>
      <c r="JSC117" s="388"/>
      <c r="JSD117" s="388"/>
      <c r="JSE117" s="388"/>
      <c r="JSF117" s="388"/>
      <c r="JSG117" s="388"/>
      <c r="JSH117" s="388"/>
      <c r="JSI117" s="388"/>
      <c r="JSJ117" s="388"/>
      <c r="JSK117" s="388"/>
      <c r="JSL117" s="388"/>
      <c r="JSM117" s="388"/>
      <c r="JSN117" s="388"/>
      <c r="JSO117" s="388"/>
      <c r="JSP117" s="388"/>
      <c r="JSQ117" s="388"/>
      <c r="JSR117" s="388"/>
      <c r="JSS117" s="388"/>
      <c r="JST117" s="388"/>
      <c r="JSU117" s="388"/>
      <c r="JSV117" s="388"/>
      <c r="JSW117" s="388"/>
      <c r="JSX117" s="388"/>
      <c r="JSY117" s="388"/>
      <c r="JSZ117" s="388"/>
      <c r="JTA117" s="388"/>
      <c r="JTB117" s="388"/>
      <c r="JTC117" s="388"/>
      <c r="JTD117" s="388"/>
      <c r="JTE117" s="388"/>
      <c r="JTF117" s="388"/>
      <c r="JTG117" s="388"/>
      <c r="JTH117" s="388"/>
      <c r="JTI117" s="388"/>
      <c r="JTJ117" s="388"/>
      <c r="JTK117" s="388"/>
      <c r="JTL117" s="388"/>
      <c r="JTM117" s="388"/>
      <c r="JTN117" s="388"/>
      <c r="JTO117" s="388"/>
      <c r="JTP117" s="388"/>
      <c r="JTQ117" s="388"/>
      <c r="JTR117" s="388"/>
      <c r="JTS117" s="388"/>
      <c r="JTT117" s="388"/>
      <c r="JTU117" s="388"/>
      <c r="JTV117" s="388"/>
      <c r="JTW117" s="388"/>
      <c r="JTX117" s="388"/>
      <c r="JTY117" s="388"/>
      <c r="JTZ117" s="388"/>
      <c r="JUA117" s="388"/>
      <c r="JUB117" s="388"/>
      <c r="JUC117" s="388"/>
      <c r="JUD117" s="388"/>
      <c r="JUE117" s="388"/>
      <c r="JUF117" s="388"/>
      <c r="JUG117" s="388"/>
      <c r="JUH117" s="388"/>
      <c r="JUI117" s="388"/>
      <c r="JUJ117" s="388"/>
      <c r="JUK117" s="388"/>
      <c r="JUL117" s="388"/>
      <c r="JUM117" s="388"/>
      <c r="JUN117" s="388"/>
      <c r="JUO117" s="388"/>
      <c r="JUP117" s="388"/>
      <c r="JUQ117" s="388"/>
      <c r="JUR117" s="388"/>
      <c r="JUS117" s="388"/>
      <c r="JUT117" s="388"/>
      <c r="JUU117" s="388"/>
      <c r="JUV117" s="388"/>
      <c r="JUW117" s="388"/>
      <c r="JUX117" s="388"/>
      <c r="JUY117" s="388"/>
      <c r="JUZ117" s="388"/>
      <c r="JVA117" s="388"/>
      <c r="JVB117" s="388"/>
      <c r="JVC117" s="388"/>
      <c r="JVD117" s="388"/>
      <c r="JVE117" s="388"/>
      <c r="JVF117" s="388"/>
      <c r="JVG117" s="388"/>
      <c r="JVH117" s="388"/>
      <c r="JVI117" s="388"/>
      <c r="JVJ117" s="388"/>
      <c r="JVK117" s="388"/>
      <c r="JVL117" s="388"/>
      <c r="JVM117" s="388"/>
      <c r="JVN117" s="388"/>
      <c r="JVO117" s="388"/>
      <c r="JVP117" s="388"/>
      <c r="JVQ117" s="388"/>
      <c r="JVR117" s="388"/>
      <c r="JVS117" s="388"/>
      <c r="JVT117" s="388"/>
      <c r="JVU117" s="388"/>
      <c r="JVV117" s="388"/>
      <c r="JVW117" s="388"/>
      <c r="JVX117" s="388"/>
      <c r="JVY117" s="388"/>
      <c r="JVZ117" s="388"/>
      <c r="JWA117" s="388"/>
      <c r="JWB117" s="388"/>
      <c r="JWC117" s="388"/>
      <c r="JWD117" s="388"/>
      <c r="JWE117" s="388"/>
      <c r="JWF117" s="388"/>
      <c r="JWG117" s="388"/>
      <c r="JWH117" s="388"/>
      <c r="JWI117" s="388"/>
      <c r="JWJ117" s="388"/>
      <c r="JWK117" s="388"/>
      <c r="JWL117" s="388"/>
      <c r="JWM117" s="388"/>
      <c r="JWN117" s="388"/>
      <c r="JWO117" s="388"/>
      <c r="JWP117" s="388"/>
      <c r="JWQ117" s="388"/>
      <c r="JWR117" s="388"/>
      <c r="JWS117" s="388"/>
      <c r="JWT117" s="388"/>
      <c r="JWU117" s="388"/>
      <c r="JWV117" s="388"/>
      <c r="JWW117" s="388"/>
      <c r="JWX117" s="388"/>
      <c r="JWY117" s="388"/>
      <c r="JWZ117" s="388"/>
      <c r="JXA117" s="388"/>
      <c r="JXB117" s="388"/>
      <c r="JXC117" s="388"/>
      <c r="JXD117" s="388"/>
      <c r="JXE117" s="388"/>
      <c r="JXF117" s="388"/>
      <c r="JXG117" s="388"/>
      <c r="JXH117" s="388"/>
      <c r="JXI117" s="388"/>
      <c r="JXJ117" s="388"/>
      <c r="JXK117" s="388"/>
      <c r="JXL117" s="388"/>
      <c r="JXM117" s="388"/>
      <c r="JXN117" s="388"/>
      <c r="JXO117" s="388"/>
      <c r="JXP117" s="388"/>
      <c r="JXQ117" s="388"/>
      <c r="JXR117" s="388"/>
      <c r="JXS117" s="388"/>
      <c r="JXT117" s="388"/>
      <c r="JXU117" s="388"/>
      <c r="JXV117" s="388"/>
      <c r="JXW117" s="388"/>
      <c r="JXX117" s="388"/>
      <c r="JXY117" s="388"/>
      <c r="JXZ117" s="388"/>
      <c r="JYA117" s="388"/>
      <c r="JYB117" s="388"/>
      <c r="JYC117" s="388"/>
      <c r="JYD117" s="388"/>
      <c r="JYE117" s="388"/>
      <c r="JYF117" s="388"/>
      <c r="JYG117" s="388"/>
      <c r="JYH117" s="388"/>
      <c r="JYI117" s="388"/>
      <c r="JYJ117" s="388"/>
      <c r="JYK117" s="388"/>
      <c r="JYL117" s="388"/>
      <c r="JYM117" s="388"/>
      <c r="JYN117" s="388"/>
      <c r="JYO117" s="388"/>
      <c r="JYP117" s="388"/>
      <c r="JYQ117" s="388"/>
      <c r="JYR117" s="388"/>
      <c r="JYS117" s="388"/>
      <c r="JYT117" s="388"/>
      <c r="JYU117" s="388"/>
      <c r="JYV117" s="388"/>
      <c r="JYW117" s="388"/>
      <c r="JYX117" s="388"/>
      <c r="JYY117" s="388"/>
      <c r="JYZ117" s="388"/>
      <c r="JZA117" s="388"/>
      <c r="JZB117" s="388"/>
      <c r="JZC117" s="388"/>
      <c r="JZD117" s="388"/>
      <c r="JZE117" s="388"/>
      <c r="JZF117" s="388"/>
      <c r="JZG117" s="388"/>
      <c r="JZH117" s="388"/>
      <c r="JZI117" s="388"/>
      <c r="JZJ117" s="388"/>
      <c r="JZK117" s="388"/>
      <c r="JZL117" s="388"/>
      <c r="JZM117" s="388"/>
      <c r="JZN117" s="388"/>
      <c r="JZO117" s="388"/>
      <c r="JZP117" s="388"/>
      <c r="JZQ117" s="388"/>
      <c r="JZR117" s="388"/>
      <c r="JZS117" s="388"/>
      <c r="JZT117" s="388"/>
      <c r="JZU117" s="388"/>
      <c r="JZV117" s="388"/>
      <c r="JZW117" s="388"/>
      <c r="JZX117" s="388"/>
      <c r="JZY117" s="388"/>
      <c r="JZZ117" s="388"/>
      <c r="KAA117" s="388"/>
      <c r="KAB117" s="388"/>
      <c r="KAC117" s="388"/>
      <c r="KAD117" s="388"/>
      <c r="KAE117" s="388"/>
      <c r="KAF117" s="388"/>
      <c r="KAG117" s="388"/>
      <c r="KAH117" s="388"/>
      <c r="KAI117" s="388"/>
      <c r="KAJ117" s="388"/>
      <c r="KAK117" s="388"/>
      <c r="KAL117" s="388"/>
      <c r="KAM117" s="388"/>
      <c r="KAN117" s="388"/>
      <c r="KAO117" s="388"/>
      <c r="KAP117" s="388"/>
      <c r="KAQ117" s="388"/>
      <c r="KAR117" s="388"/>
      <c r="KAS117" s="388"/>
      <c r="KAT117" s="388"/>
      <c r="KAU117" s="388"/>
      <c r="KAV117" s="388"/>
      <c r="KAW117" s="388"/>
      <c r="KAX117" s="388"/>
      <c r="KAY117" s="388"/>
      <c r="KAZ117" s="388"/>
      <c r="KBA117" s="388"/>
      <c r="KBB117" s="388"/>
      <c r="KBC117" s="388"/>
      <c r="KBD117" s="388"/>
      <c r="KBE117" s="388"/>
      <c r="KBF117" s="388"/>
      <c r="KBG117" s="388"/>
      <c r="KBH117" s="388"/>
      <c r="KBI117" s="388"/>
      <c r="KBJ117" s="388"/>
      <c r="KBK117" s="388"/>
      <c r="KBL117" s="388"/>
      <c r="KBM117" s="388"/>
      <c r="KBN117" s="388"/>
      <c r="KBO117" s="388"/>
      <c r="KBP117" s="388"/>
      <c r="KBQ117" s="388"/>
      <c r="KBR117" s="388"/>
      <c r="KBS117" s="388"/>
      <c r="KBT117" s="388"/>
      <c r="KBU117" s="388"/>
      <c r="KBV117" s="388"/>
      <c r="KBW117" s="388"/>
      <c r="KBX117" s="388"/>
      <c r="KBY117" s="388"/>
      <c r="KBZ117" s="388"/>
      <c r="KCA117" s="388"/>
      <c r="KCB117" s="388"/>
      <c r="KCC117" s="388"/>
      <c r="KCD117" s="388"/>
      <c r="KCE117" s="388"/>
      <c r="KCF117" s="388"/>
      <c r="KCG117" s="388"/>
      <c r="KCH117" s="388"/>
      <c r="KCI117" s="388"/>
      <c r="KCJ117" s="388"/>
      <c r="KCK117" s="388"/>
      <c r="KCL117" s="388"/>
      <c r="KCM117" s="388"/>
      <c r="KCN117" s="388"/>
      <c r="KCO117" s="388"/>
      <c r="KCP117" s="388"/>
      <c r="KCQ117" s="388"/>
      <c r="KCR117" s="388"/>
      <c r="KCS117" s="388"/>
      <c r="KCT117" s="388"/>
      <c r="KCU117" s="388"/>
      <c r="KCV117" s="388"/>
      <c r="KCW117" s="388"/>
      <c r="KCX117" s="388"/>
      <c r="KCY117" s="388"/>
      <c r="KCZ117" s="388"/>
      <c r="KDA117" s="388"/>
      <c r="KDB117" s="388"/>
      <c r="KDC117" s="388"/>
      <c r="KDD117" s="388"/>
      <c r="KDE117" s="388"/>
      <c r="KDF117" s="388"/>
      <c r="KDG117" s="388"/>
      <c r="KDH117" s="388"/>
      <c r="KDI117" s="388"/>
      <c r="KDJ117" s="388"/>
      <c r="KDK117" s="388"/>
      <c r="KDL117" s="388"/>
      <c r="KDM117" s="388"/>
      <c r="KDN117" s="388"/>
      <c r="KDO117" s="388"/>
      <c r="KDP117" s="388"/>
      <c r="KDQ117" s="388"/>
      <c r="KDR117" s="388"/>
      <c r="KDS117" s="388"/>
      <c r="KDT117" s="388"/>
      <c r="KDU117" s="388"/>
      <c r="KDV117" s="388"/>
      <c r="KDW117" s="388"/>
      <c r="KDX117" s="388"/>
      <c r="KDY117" s="388"/>
      <c r="KDZ117" s="388"/>
      <c r="KEA117" s="388"/>
      <c r="KEB117" s="388"/>
      <c r="KEC117" s="388"/>
      <c r="KED117" s="388"/>
      <c r="KEE117" s="388"/>
      <c r="KEF117" s="388"/>
      <c r="KEG117" s="388"/>
      <c r="KEH117" s="388"/>
      <c r="KEI117" s="388"/>
      <c r="KEJ117" s="388"/>
      <c r="KEK117" s="388"/>
      <c r="KEL117" s="388"/>
      <c r="KEM117" s="388"/>
      <c r="KEN117" s="388"/>
      <c r="KEO117" s="388"/>
      <c r="KEP117" s="388"/>
      <c r="KEQ117" s="388"/>
      <c r="KER117" s="388"/>
      <c r="KES117" s="388"/>
      <c r="KET117" s="388"/>
      <c r="KEU117" s="388"/>
      <c r="KEV117" s="388"/>
      <c r="KEW117" s="388"/>
      <c r="KEX117" s="388"/>
      <c r="KEY117" s="388"/>
      <c r="KEZ117" s="388"/>
      <c r="KFA117" s="388"/>
      <c r="KFB117" s="388"/>
      <c r="KFC117" s="388"/>
      <c r="KFD117" s="388"/>
      <c r="KFE117" s="388"/>
      <c r="KFF117" s="388"/>
      <c r="KFG117" s="388"/>
      <c r="KFH117" s="388"/>
      <c r="KFI117" s="388"/>
      <c r="KFJ117" s="388"/>
      <c r="KFK117" s="388"/>
      <c r="KFL117" s="388"/>
      <c r="KFM117" s="388"/>
      <c r="KFN117" s="388"/>
      <c r="KFO117" s="388"/>
      <c r="KFP117" s="388"/>
      <c r="KFQ117" s="388"/>
      <c r="KFR117" s="388"/>
      <c r="KFS117" s="388"/>
      <c r="KFT117" s="388"/>
      <c r="KFU117" s="388"/>
      <c r="KFV117" s="388"/>
      <c r="KFW117" s="388"/>
      <c r="KFX117" s="388"/>
      <c r="KFY117" s="388"/>
      <c r="KFZ117" s="388"/>
      <c r="KGA117" s="388"/>
      <c r="KGB117" s="388"/>
      <c r="KGC117" s="388"/>
      <c r="KGD117" s="388"/>
      <c r="KGE117" s="388"/>
      <c r="KGF117" s="388"/>
      <c r="KGG117" s="388"/>
      <c r="KGH117" s="388"/>
      <c r="KGI117" s="388"/>
      <c r="KGJ117" s="388"/>
      <c r="KGK117" s="388"/>
      <c r="KGL117" s="388"/>
      <c r="KGM117" s="388"/>
      <c r="KGN117" s="388"/>
      <c r="KGO117" s="388"/>
      <c r="KGP117" s="388"/>
      <c r="KGQ117" s="388"/>
      <c r="KGR117" s="388"/>
      <c r="KGS117" s="388"/>
      <c r="KGT117" s="388"/>
      <c r="KGU117" s="388"/>
      <c r="KGV117" s="388"/>
      <c r="KGW117" s="388"/>
      <c r="KGX117" s="388"/>
      <c r="KGY117" s="388"/>
      <c r="KGZ117" s="388"/>
      <c r="KHA117" s="388"/>
      <c r="KHB117" s="388"/>
      <c r="KHC117" s="388"/>
      <c r="KHD117" s="388"/>
      <c r="KHE117" s="388"/>
      <c r="KHF117" s="388"/>
      <c r="KHG117" s="388"/>
      <c r="KHH117" s="388"/>
      <c r="KHI117" s="388"/>
      <c r="KHJ117" s="388"/>
      <c r="KHK117" s="388"/>
      <c r="KHL117" s="388"/>
      <c r="KHM117" s="388"/>
      <c r="KHN117" s="388"/>
      <c r="KHO117" s="388"/>
      <c r="KHP117" s="388"/>
      <c r="KHQ117" s="388"/>
      <c r="KHR117" s="388"/>
      <c r="KHS117" s="388"/>
      <c r="KHT117" s="388"/>
      <c r="KHU117" s="388"/>
      <c r="KHV117" s="388"/>
      <c r="KHW117" s="388"/>
      <c r="KHX117" s="388"/>
      <c r="KHY117" s="388"/>
      <c r="KHZ117" s="388"/>
      <c r="KIA117" s="388"/>
      <c r="KIB117" s="388"/>
      <c r="KIC117" s="388"/>
      <c r="KID117" s="388"/>
      <c r="KIE117" s="388"/>
      <c r="KIF117" s="388"/>
      <c r="KIG117" s="388"/>
      <c r="KIH117" s="388"/>
      <c r="KII117" s="388"/>
      <c r="KIJ117" s="388"/>
      <c r="KIK117" s="388"/>
      <c r="KIL117" s="388"/>
      <c r="KIM117" s="388"/>
      <c r="KIN117" s="388"/>
      <c r="KIO117" s="388"/>
      <c r="KIP117" s="388"/>
      <c r="KIQ117" s="388"/>
      <c r="KIR117" s="388"/>
      <c r="KIS117" s="388"/>
      <c r="KIT117" s="388"/>
      <c r="KIU117" s="388"/>
      <c r="KIV117" s="388"/>
      <c r="KIW117" s="388"/>
      <c r="KIX117" s="388"/>
      <c r="KIY117" s="388"/>
      <c r="KIZ117" s="388"/>
      <c r="KJA117" s="388"/>
      <c r="KJB117" s="388"/>
      <c r="KJC117" s="388"/>
      <c r="KJD117" s="388"/>
      <c r="KJE117" s="388"/>
      <c r="KJF117" s="388"/>
      <c r="KJG117" s="388"/>
      <c r="KJH117" s="388"/>
      <c r="KJI117" s="388"/>
      <c r="KJJ117" s="388"/>
      <c r="KJK117" s="388"/>
      <c r="KJL117" s="388"/>
      <c r="KJM117" s="388"/>
      <c r="KJN117" s="388"/>
      <c r="KJO117" s="388"/>
      <c r="KJP117" s="388"/>
      <c r="KJQ117" s="388"/>
      <c r="KJR117" s="388"/>
      <c r="KJS117" s="388"/>
      <c r="KJT117" s="388"/>
      <c r="KJU117" s="388"/>
      <c r="KJV117" s="388"/>
      <c r="KJW117" s="388"/>
      <c r="KJX117" s="388"/>
      <c r="KJY117" s="388"/>
      <c r="KJZ117" s="388"/>
      <c r="KKA117" s="388"/>
      <c r="KKB117" s="388"/>
      <c r="KKC117" s="388"/>
      <c r="KKD117" s="388"/>
      <c r="KKE117" s="388"/>
      <c r="KKF117" s="388"/>
      <c r="KKG117" s="388"/>
      <c r="KKH117" s="388"/>
      <c r="KKI117" s="388"/>
      <c r="KKJ117" s="388"/>
      <c r="KKK117" s="388"/>
      <c r="KKL117" s="388"/>
      <c r="KKM117" s="388"/>
      <c r="KKN117" s="388"/>
      <c r="KKO117" s="388"/>
      <c r="KKP117" s="388"/>
      <c r="KKQ117" s="388"/>
      <c r="KKR117" s="388"/>
      <c r="KKS117" s="388"/>
      <c r="KKT117" s="388"/>
      <c r="KKU117" s="388"/>
      <c r="KKV117" s="388"/>
      <c r="KKW117" s="388"/>
      <c r="KKX117" s="388"/>
      <c r="KKY117" s="388"/>
      <c r="KKZ117" s="388"/>
      <c r="KLA117" s="388"/>
      <c r="KLB117" s="388"/>
      <c r="KLC117" s="388"/>
      <c r="KLD117" s="388"/>
      <c r="KLE117" s="388"/>
      <c r="KLF117" s="388"/>
      <c r="KLG117" s="388"/>
      <c r="KLH117" s="388"/>
      <c r="KLI117" s="388"/>
      <c r="KLJ117" s="388"/>
      <c r="KLK117" s="388"/>
      <c r="KLL117" s="388"/>
      <c r="KLM117" s="388"/>
      <c r="KLN117" s="388"/>
      <c r="KLO117" s="388"/>
      <c r="KLP117" s="388"/>
      <c r="KLQ117" s="388"/>
      <c r="KLR117" s="388"/>
      <c r="KLS117" s="388"/>
      <c r="KLT117" s="388"/>
      <c r="KLU117" s="388"/>
      <c r="KLV117" s="388"/>
      <c r="KLW117" s="388"/>
      <c r="KLX117" s="388"/>
      <c r="KLY117" s="388"/>
      <c r="KLZ117" s="388"/>
      <c r="KMA117" s="388"/>
      <c r="KMB117" s="388"/>
      <c r="KMC117" s="388"/>
      <c r="KMD117" s="388"/>
      <c r="KME117" s="388"/>
      <c r="KMF117" s="388"/>
      <c r="KMG117" s="388"/>
      <c r="KMH117" s="388"/>
      <c r="KMI117" s="388"/>
      <c r="KMJ117" s="388"/>
      <c r="KMK117" s="388"/>
      <c r="KML117" s="388"/>
      <c r="KMM117" s="388"/>
      <c r="KMN117" s="388"/>
      <c r="KMO117" s="388"/>
      <c r="KMP117" s="388"/>
      <c r="KMQ117" s="388"/>
      <c r="KMR117" s="388"/>
      <c r="KMS117" s="388"/>
      <c r="KMT117" s="388"/>
      <c r="KMU117" s="388"/>
      <c r="KMV117" s="388"/>
      <c r="KMW117" s="388"/>
      <c r="KMX117" s="388"/>
      <c r="KMY117" s="388"/>
      <c r="KMZ117" s="388"/>
      <c r="KNA117" s="388"/>
      <c r="KNB117" s="388"/>
      <c r="KNC117" s="388"/>
      <c r="KND117" s="388"/>
      <c r="KNE117" s="388"/>
      <c r="KNF117" s="388"/>
      <c r="KNG117" s="388"/>
      <c r="KNH117" s="388"/>
      <c r="KNI117" s="388"/>
      <c r="KNJ117" s="388"/>
      <c r="KNK117" s="388"/>
      <c r="KNL117" s="388"/>
      <c r="KNM117" s="388"/>
      <c r="KNN117" s="388"/>
      <c r="KNO117" s="388"/>
      <c r="KNP117" s="388"/>
      <c r="KNQ117" s="388"/>
      <c r="KNR117" s="388"/>
      <c r="KNS117" s="388"/>
      <c r="KNT117" s="388"/>
      <c r="KNU117" s="388"/>
      <c r="KNV117" s="388"/>
      <c r="KNW117" s="388"/>
      <c r="KNX117" s="388"/>
      <c r="KNY117" s="388"/>
      <c r="KNZ117" s="388"/>
      <c r="KOA117" s="388"/>
      <c r="KOB117" s="388"/>
      <c r="KOC117" s="388"/>
      <c r="KOD117" s="388"/>
      <c r="KOE117" s="388"/>
      <c r="KOF117" s="388"/>
      <c r="KOG117" s="388"/>
      <c r="KOH117" s="388"/>
      <c r="KOI117" s="388"/>
      <c r="KOJ117" s="388"/>
      <c r="KOK117" s="388"/>
      <c r="KOL117" s="388"/>
      <c r="KOM117" s="388"/>
      <c r="KON117" s="388"/>
      <c r="KOO117" s="388"/>
      <c r="KOP117" s="388"/>
      <c r="KOQ117" s="388"/>
      <c r="KOR117" s="388"/>
      <c r="KOS117" s="388"/>
      <c r="KOT117" s="388"/>
      <c r="KOU117" s="388"/>
      <c r="KOV117" s="388"/>
      <c r="KOW117" s="388"/>
      <c r="KOX117" s="388"/>
      <c r="KOY117" s="388"/>
      <c r="KOZ117" s="388"/>
      <c r="KPA117" s="388"/>
      <c r="KPB117" s="388"/>
      <c r="KPC117" s="388"/>
      <c r="KPD117" s="388"/>
      <c r="KPE117" s="388"/>
      <c r="KPF117" s="388"/>
      <c r="KPG117" s="388"/>
      <c r="KPH117" s="388"/>
      <c r="KPI117" s="388"/>
      <c r="KPJ117" s="388"/>
      <c r="KPK117" s="388"/>
      <c r="KPL117" s="388"/>
      <c r="KPM117" s="388"/>
      <c r="KPN117" s="388"/>
      <c r="KPO117" s="388"/>
      <c r="KPP117" s="388"/>
      <c r="KPQ117" s="388"/>
      <c r="KPR117" s="388"/>
      <c r="KPS117" s="388"/>
      <c r="KPT117" s="388"/>
      <c r="KPU117" s="388"/>
      <c r="KPV117" s="388"/>
      <c r="KPW117" s="388"/>
      <c r="KPX117" s="388"/>
      <c r="KPY117" s="388"/>
      <c r="KPZ117" s="388"/>
      <c r="KQA117" s="388"/>
      <c r="KQB117" s="388"/>
      <c r="KQC117" s="388"/>
      <c r="KQD117" s="388"/>
      <c r="KQE117" s="388"/>
      <c r="KQF117" s="388"/>
      <c r="KQG117" s="388"/>
      <c r="KQH117" s="388"/>
      <c r="KQI117" s="388"/>
      <c r="KQJ117" s="388"/>
      <c r="KQK117" s="388"/>
      <c r="KQL117" s="388"/>
      <c r="KQM117" s="388"/>
      <c r="KQN117" s="388"/>
      <c r="KQO117" s="388"/>
      <c r="KQP117" s="388"/>
      <c r="KQQ117" s="388"/>
      <c r="KQR117" s="388"/>
      <c r="KQS117" s="388"/>
      <c r="KQT117" s="388"/>
      <c r="KQU117" s="388"/>
      <c r="KQV117" s="388"/>
      <c r="KQW117" s="388"/>
      <c r="KQX117" s="388"/>
      <c r="KQY117" s="388"/>
      <c r="KQZ117" s="388"/>
      <c r="KRA117" s="388"/>
      <c r="KRB117" s="388"/>
      <c r="KRC117" s="388"/>
      <c r="KRD117" s="388"/>
      <c r="KRE117" s="388"/>
      <c r="KRF117" s="388"/>
      <c r="KRG117" s="388"/>
      <c r="KRH117" s="388"/>
      <c r="KRI117" s="388"/>
      <c r="KRJ117" s="388"/>
      <c r="KRK117" s="388"/>
      <c r="KRL117" s="388"/>
      <c r="KRM117" s="388"/>
      <c r="KRN117" s="388"/>
      <c r="KRO117" s="388"/>
      <c r="KRP117" s="388"/>
      <c r="KRQ117" s="388"/>
      <c r="KRR117" s="388"/>
      <c r="KRS117" s="388"/>
      <c r="KRT117" s="388"/>
      <c r="KRU117" s="388"/>
      <c r="KRV117" s="388"/>
      <c r="KRW117" s="388"/>
      <c r="KRX117" s="388"/>
      <c r="KRY117" s="388"/>
      <c r="KRZ117" s="388"/>
      <c r="KSA117" s="388"/>
      <c r="KSB117" s="388"/>
      <c r="KSC117" s="388"/>
      <c r="KSD117" s="388"/>
      <c r="KSE117" s="388"/>
      <c r="KSF117" s="388"/>
      <c r="KSG117" s="388"/>
      <c r="KSH117" s="388"/>
      <c r="KSI117" s="388"/>
      <c r="KSJ117" s="388"/>
      <c r="KSK117" s="388"/>
      <c r="KSL117" s="388"/>
      <c r="KSM117" s="388"/>
      <c r="KSN117" s="388"/>
      <c r="KSO117" s="388"/>
      <c r="KSP117" s="388"/>
      <c r="KSQ117" s="388"/>
      <c r="KSR117" s="388"/>
      <c r="KSS117" s="388"/>
      <c r="KST117" s="388"/>
      <c r="KSU117" s="388"/>
      <c r="KSV117" s="388"/>
      <c r="KSW117" s="388"/>
      <c r="KSX117" s="388"/>
      <c r="KSY117" s="388"/>
      <c r="KSZ117" s="388"/>
      <c r="KTA117" s="388"/>
      <c r="KTB117" s="388"/>
      <c r="KTC117" s="388"/>
      <c r="KTD117" s="388"/>
      <c r="KTE117" s="388"/>
      <c r="KTF117" s="388"/>
      <c r="KTG117" s="388"/>
      <c r="KTH117" s="388"/>
      <c r="KTI117" s="388"/>
      <c r="KTJ117" s="388"/>
      <c r="KTK117" s="388"/>
      <c r="KTL117" s="388"/>
      <c r="KTM117" s="388"/>
      <c r="KTN117" s="388"/>
      <c r="KTO117" s="388"/>
      <c r="KTP117" s="388"/>
      <c r="KTQ117" s="388"/>
      <c r="KTR117" s="388"/>
      <c r="KTS117" s="388"/>
      <c r="KTT117" s="388"/>
      <c r="KTU117" s="388"/>
      <c r="KTV117" s="388"/>
      <c r="KTW117" s="388"/>
      <c r="KTX117" s="388"/>
      <c r="KTY117" s="388"/>
      <c r="KTZ117" s="388"/>
      <c r="KUA117" s="388"/>
      <c r="KUB117" s="388"/>
      <c r="KUC117" s="388"/>
      <c r="KUD117" s="388"/>
      <c r="KUE117" s="388"/>
      <c r="KUF117" s="388"/>
      <c r="KUG117" s="388"/>
      <c r="KUH117" s="388"/>
      <c r="KUI117" s="388"/>
      <c r="KUJ117" s="388"/>
      <c r="KUK117" s="388"/>
      <c r="KUL117" s="388"/>
      <c r="KUM117" s="388"/>
      <c r="KUN117" s="388"/>
      <c r="KUO117" s="388"/>
      <c r="KUP117" s="388"/>
      <c r="KUQ117" s="388"/>
      <c r="KUR117" s="388"/>
      <c r="KUS117" s="388"/>
      <c r="KUT117" s="388"/>
      <c r="KUU117" s="388"/>
      <c r="KUV117" s="388"/>
      <c r="KUW117" s="388"/>
      <c r="KUX117" s="388"/>
      <c r="KUY117" s="388"/>
      <c r="KUZ117" s="388"/>
      <c r="KVA117" s="388"/>
      <c r="KVB117" s="388"/>
      <c r="KVC117" s="388"/>
      <c r="KVD117" s="388"/>
      <c r="KVE117" s="388"/>
      <c r="KVF117" s="388"/>
      <c r="KVG117" s="388"/>
      <c r="KVH117" s="388"/>
      <c r="KVI117" s="388"/>
      <c r="KVJ117" s="388"/>
      <c r="KVK117" s="388"/>
      <c r="KVL117" s="388"/>
      <c r="KVM117" s="388"/>
      <c r="KVN117" s="388"/>
      <c r="KVO117" s="388"/>
      <c r="KVP117" s="388"/>
      <c r="KVQ117" s="388"/>
      <c r="KVR117" s="388"/>
      <c r="KVS117" s="388"/>
      <c r="KVT117" s="388"/>
      <c r="KVU117" s="388"/>
      <c r="KVV117" s="388"/>
      <c r="KVW117" s="388"/>
      <c r="KVX117" s="388"/>
      <c r="KVY117" s="388"/>
      <c r="KVZ117" s="388"/>
      <c r="KWA117" s="388"/>
      <c r="KWB117" s="388"/>
      <c r="KWC117" s="388"/>
      <c r="KWD117" s="388"/>
      <c r="KWE117" s="388"/>
      <c r="KWF117" s="388"/>
      <c r="KWG117" s="388"/>
      <c r="KWH117" s="388"/>
      <c r="KWI117" s="388"/>
      <c r="KWJ117" s="388"/>
      <c r="KWK117" s="388"/>
      <c r="KWL117" s="388"/>
      <c r="KWM117" s="388"/>
      <c r="KWN117" s="388"/>
      <c r="KWO117" s="388"/>
      <c r="KWP117" s="388"/>
      <c r="KWQ117" s="388"/>
      <c r="KWR117" s="388"/>
      <c r="KWS117" s="388"/>
      <c r="KWT117" s="388"/>
      <c r="KWU117" s="388"/>
      <c r="KWV117" s="388"/>
      <c r="KWW117" s="388"/>
      <c r="KWX117" s="388"/>
      <c r="KWY117" s="388"/>
      <c r="KWZ117" s="388"/>
      <c r="KXA117" s="388"/>
      <c r="KXB117" s="388"/>
      <c r="KXC117" s="388"/>
      <c r="KXD117" s="388"/>
      <c r="KXE117" s="388"/>
      <c r="KXF117" s="388"/>
      <c r="KXG117" s="388"/>
      <c r="KXH117" s="388"/>
      <c r="KXI117" s="388"/>
      <c r="KXJ117" s="388"/>
      <c r="KXK117" s="388"/>
      <c r="KXL117" s="388"/>
      <c r="KXM117" s="388"/>
      <c r="KXN117" s="388"/>
      <c r="KXO117" s="388"/>
      <c r="KXP117" s="388"/>
      <c r="KXQ117" s="388"/>
      <c r="KXR117" s="388"/>
      <c r="KXS117" s="388"/>
      <c r="KXT117" s="388"/>
      <c r="KXU117" s="388"/>
      <c r="KXV117" s="388"/>
      <c r="KXW117" s="388"/>
      <c r="KXX117" s="388"/>
      <c r="KXY117" s="388"/>
      <c r="KXZ117" s="388"/>
      <c r="KYA117" s="388"/>
      <c r="KYB117" s="388"/>
      <c r="KYC117" s="388"/>
      <c r="KYD117" s="388"/>
      <c r="KYE117" s="388"/>
      <c r="KYF117" s="388"/>
      <c r="KYG117" s="388"/>
      <c r="KYH117" s="388"/>
      <c r="KYI117" s="388"/>
      <c r="KYJ117" s="388"/>
      <c r="KYK117" s="388"/>
      <c r="KYL117" s="388"/>
      <c r="KYM117" s="388"/>
      <c r="KYN117" s="388"/>
      <c r="KYO117" s="388"/>
      <c r="KYP117" s="388"/>
      <c r="KYQ117" s="388"/>
      <c r="KYR117" s="388"/>
      <c r="KYS117" s="388"/>
      <c r="KYT117" s="388"/>
      <c r="KYU117" s="388"/>
      <c r="KYV117" s="388"/>
      <c r="KYW117" s="388"/>
      <c r="KYX117" s="388"/>
      <c r="KYY117" s="388"/>
      <c r="KYZ117" s="388"/>
      <c r="KZA117" s="388"/>
      <c r="KZB117" s="388"/>
      <c r="KZC117" s="388"/>
      <c r="KZD117" s="388"/>
      <c r="KZE117" s="388"/>
      <c r="KZF117" s="388"/>
      <c r="KZG117" s="388"/>
      <c r="KZH117" s="388"/>
      <c r="KZI117" s="388"/>
      <c r="KZJ117" s="388"/>
      <c r="KZK117" s="388"/>
      <c r="KZL117" s="388"/>
      <c r="KZM117" s="388"/>
      <c r="KZN117" s="388"/>
      <c r="KZO117" s="388"/>
      <c r="KZP117" s="388"/>
      <c r="KZQ117" s="388"/>
      <c r="KZR117" s="388"/>
      <c r="KZS117" s="388"/>
      <c r="KZT117" s="388"/>
      <c r="KZU117" s="388"/>
      <c r="KZV117" s="388"/>
      <c r="KZW117" s="388"/>
      <c r="KZX117" s="388"/>
      <c r="KZY117" s="388"/>
      <c r="KZZ117" s="388"/>
      <c r="LAA117" s="388"/>
      <c r="LAB117" s="388"/>
      <c r="LAC117" s="388"/>
      <c r="LAD117" s="388"/>
      <c r="LAE117" s="388"/>
      <c r="LAF117" s="388"/>
      <c r="LAG117" s="388"/>
      <c r="LAH117" s="388"/>
      <c r="LAI117" s="388"/>
      <c r="LAJ117" s="388"/>
      <c r="LAK117" s="388"/>
      <c r="LAL117" s="388"/>
      <c r="LAM117" s="388"/>
      <c r="LAN117" s="388"/>
      <c r="LAO117" s="388"/>
      <c r="LAP117" s="388"/>
      <c r="LAQ117" s="388"/>
      <c r="LAR117" s="388"/>
      <c r="LAS117" s="388"/>
      <c r="LAT117" s="388"/>
      <c r="LAU117" s="388"/>
      <c r="LAV117" s="388"/>
      <c r="LAW117" s="388"/>
      <c r="LAX117" s="388"/>
      <c r="LAY117" s="388"/>
      <c r="LAZ117" s="388"/>
      <c r="LBA117" s="388"/>
      <c r="LBB117" s="388"/>
      <c r="LBC117" s="388"/>
      <c r="LBD117" s="388"/>
      <c r="LBE117" s="388"/>
      <c r="LBF117" s="388"/>
      <c r="LBG117" s="388"/>
      <c r="LBH117" s="388"/>
      <c r="LBI117" s="388"/>
      <c r="LBJ117" s="388"/>
      <c r="LBK117" s="388"/>
      <c r="LBL117" s="388"/>
      <c r="LBM117" s="388"/>
      <c r="LBN117" s="388"/>
      <c r="LBO117" s="388"/>
      <c r="LBP117" s="388"/>
      <c r="LBQ117" s="388"/>
      <c r="LBR117" s="388"/>
      <c r="LBS117" s="388"/>
      <c r="LBT117" s="388"/>
      <c r="LBU117" s="388"/>
      <c r="LBV117" s="388"/>
      <c r="LBW117" s="388"/>
      <c r="LBX117" s="388"/>
      <c r="LBY117" s="388"/>
      <c r="LBZ117" s="388"/>
      <c r="LCA117" s="388"/>
      <c r="LCB117" s="388"/>
      <c r="LCC117" s="388"/>
      <c r="LCD117" s="388"/>
      <c r="LCE117" s="388"/>
      <c r="LCF117" s="388"/>
      <c r="LCG117" s="388"/>
      <c r="LCH117" s="388"/>
      <c r="LCI117" s="388"/>
      <c r="LCJ117" s="388"/>
      <c r="LCK117" s="388"/>
      <c r="LCL117" s="388"/>
      <c r="LCM117" s="388"/>
      <c r="LCN117" s="388"/>
      <c r="LCO117" s="388"/>
      <c r="LCP117" s="388"/>
      <c r="LCQ117" s="388"/>
      <c r="LCR117" s="388"/>
      <c r="LCS117" s="388"/>
      <c r="LCT117" s="388"/>
      <c r="LCU117" s="388"/>
      <c r="LCV117" s="388"/>
      <c r="LCW117" s="388"/>
      <c r="LCX117" s="388"/>
      <c r="LCY117" s="388"/>
      <c r="LCZ117" s="388"/>
      <c r="LDA117" s="388"/>
      <c r="LDB117" s="388"/>
      <c r="LDC117" s="388"/>
      <c r="LDD117" s="388"/>
      <c r="LDE117" s="388"/>
      <c r="LDF117" s="388"/>
      <c r="LDG117" s="388"/>
      <c r="LDH117" s="388"/>
      <c r="LDI117" s="388"/>
      <c r="LDJ117" s="388"/>
      <c r="LDK117" s="388"/>
      <c r="LDL117" s="388"/>
      <c r="LDM117" s="388"/>
      <c r="LDN117" s="388"/>
      <c r="LDO117" s="388"/>
      <c r="LDP117" s="388"/>
      <c r="LDQ117" s="388"/>
      <c r="LDR117" s="388"/>
      <c r="LDS117" s="388"/>
      <c r="LDT117" s="388"/>
      <c r="LDU117" s="388"/>
      <c r="LDV117" s="388"/>
      <c r="LDW117" s="388"/>
      <c r="LDX117" s="388"/>
      <c r="LDY117" s="388"/>
      <c r="LDZ117" s="388"/>
      <c r="LEA117" s="388"/>
      <c r="LEB117" s="388"/>
      <c r="LEC117" s="388"/>
      <c r="LED117" s="388"/>
      <c r="LEE117" s="388"/>
      <c r="LEF117" s="388"/>
      <c r="LEG117" s="388"/>
      <c r="LEH117" s="388"/>
      <c r="LEI117" s="388"/>
      <c r="LEJ117" s="388"/>
      <c r="LEK117" s="388"/>
      <c r="LEL117" s="388"/>
      <c r="LEM117" s="388"/>
      <c r="LEN117" s="388"/>
      <c r="LEO117" s="388"/>
      <c r="LEP117" s="388"/>
      <c r="LEQ117" s="388"/>
      <c r="LER117" s="388"/>
      <c r="LES117" s="388"/>
      <c r="LET117" s="388"/>
      <c r="LEU117" s="388"/>
      <c r="LEV117" s="388"/>
      <c r="LEW117" s="388"/>
      <c r="LEX117" s="388"/>
      <c r="LEY117" s="388"/>
      <c r="LEZ117" s="388"/>
      <c r="LFA117" s="388"/>
      <c r="LFB117" s="388"/>
      <c r="LFC117" s="388"/>
      <c r="LFD117" s="388"/>
      <c r="LFE117" s="388"/>
      <c r="LFF117" s="388"/>
      <c r="LFG117" s="388"/>
      <c r="LFH117" s="388"/>
      <c r="LFI117" s="388"/>
      <c r="LFJ117" s="388"/>
      <c r="LFK117" s="388"/>
      <c r="LFL117" s="388"/>
      <c r="LFM117" s="388"/>
      <c r="LFN117" s="388"/>
      <c r="LFO117" s="388"/>
      <c r="LFP117" s="388"/>
      <c r="LFQ117" s="388"/>
      <c r="LFR117" s="388"/>
      <c r="LFS117" s="388"/>
      <c r="LFT117" s="388"/>
      <c r="LFU117" s="388"/>
      <c r="LFV117" s="388"/>
      <c r="LFW117" s="388"/>
      <c r="LFX117" s="388"/>
      <c r="LFY117" s="388"/>
      <c r="LFZ117" s="388"/>
      <c r="LGA117" s="388"/>
      <c r="LGB117" s="388"/>
      <c r="LGC117" s="388"/>
      <c r="LGD117" s="388"/>
      <c r="LGE117" s="388"/>
      <c r="LGF117" s="388"/>
      <c r="LGG117" s="388"/>
      <c r="LGH117" s="388"/>
      <c r="LGI117" s="388"/>
      <c r="LGJ117" s="388"/>
      <c r="LGK117" s="388"/>
      <c r="LGL117" s="388"/>
      <c r="LGM117" s="388"/>
      <c r="LGN117" s="388"/>
      <c r="LGO117" s="388"/>
      <c r="LGP117" s="388"/>
      <c r="LGQ117" s="388"/>
      <c r="LGR117" s="388"/>
      <c r="LGS117" s="388"/>
      <c r="LGT117" s="388"/>
      <c r="LGU117" s="388"/>
      <c r="LGV117" s="388"/>
      <c r="LGW117" s="388"/>
      <c r="LGX117" s="388"/>
      <c r="LGY117" s="388"/>
      <c r="LGZ117" s="388"/>
      <c r="LHA117" s="388"/>
      <c r="LHB117" s="388"/>
      <c r="LHC117" s="388"/>
      <c r="LHD117" s="388"/>
      <c r="LHE117" s="388"/>
      <c r="LHF117" s="388"/>
      <c r="LHG117" s="388"/>
      <c r="LHH117" s="388"/>
      <c r="LHI117" s="388"/>
      <c r="LHJ117" s="388"/>
      <c r="LHK117" s="388"/>
      <c r="LHL117" s="388"/>
      <c r="LHM117" s="388"/>
      <c r="LHN117" s="388"/>
      <c r="LHO117" s="388"/>
      <c r="LHP117" s="388"/>
      <c r="LHQ117" s="388"/>
      <c r="LHR117" s="388"/>
      <c r="LHS117" s="388"/>
      <c r="LHT117" s="388"/>
      <c r="LHU117" s="388"/>
      <c r="LHV117" s="388"/>
      <c r="LHW117" s="388"/>
      <c r="LHX117" s="388"/>
      <c r="LHY117" s="388"/>
      <c r="LHZ117" s="388"/>
      <c r="LIA117" s="388"/>
      <c r="LIB117" s="388"/>
      <c r="LIC117" s="388"/>
      <c r="LID117" s="388"/>
      <c r="LIE117" s="388"/>
      <c r="LIF117" s="388"/>
      <c r="LIG117" s="388"/>
      <c r="LIH117" s="388"/>
      <c r="LII117" s="388"/>
      <c r="LIJ117" s="388"/>
      <c r="LIK117" s="388"/>
      <c r="LIL117" s="388"/>
      <c r="LIM117" s="388"/>
      <c r="LIN117" s="388"/>
      <c r="LIO117" s="388"/>
      <c r="LIP117" s="388"/>
      <c r="LIQ117" s="388"/>
      <c r="LIR117" s="388"/>
      <c r="LIS117" s="388"/>
      <c r="LIT117" s="388"/>
      <c r="LIU117" s="388"/>
      <c r="LIV117" s="388"/>
      <c r="LIW117" s="388"/>
      <c r="LIX117" s="388"/>
      <c r="LIY117" s="388"/>
      <c r="LIZ117" s="388"/>
      <c r="LJA117" s="388"/>
      <c r="LJB117" s="388"/>
      <c r="LJC117" s="388"/>
      <c r="LJD117" s="388"/>
      <c r="LJE117" s="388"/>
      <c r="LJF117" s="388"/>
      <c r="LJG117" s="388"/>
      <c r="LJH117" s="388"/>
      <c r="LJI117" s="388"/>
      <c r="LJJ117" s="388"/>
      <c r="LJK117" s="388"/>
      <c r="LJL117" s="388"/>
      <c r="LJM117" s="388"/>
      <c r="LJN117" s="388"/>
      <c r="LJO117" s="388"/>
      <c r="LJP117" s="388"/>
      <c r="LJQ117" s="388"/>
      <c r="LJR117" s="388"/>
      <c r="LJS117" s="388"/>
      <c r="LJT117" s="388"/>
      <c r="LJU117" s="388"/>
      <c r="LJV117" s="388"/>
      <c r="LJW117" s="388"/>
      <c r="LJX117" s="388"/>
      <c r="LJY117" s="388"/>
      <c r="LJZ117" s="388"/>
      <c r="LKA117" s="388"/>
      <c r="LKB117" s="388"/>
      <c r="LKC117" s="388"/>
      <c r="LKD117" s="388"/>
      <c r="LKE117" s="388"/>
      <c r="LKF117" s="388"/>
      <c r="LKG117" s="388"/>
      <c r="LKH117" s="388"/>
      <c r="LKI117" s="388"/>
      <c r="LKJ117" s="388"/>
      <c r="LKK117" s="388"/>
      <c r="LKL117" s="388"/>
      <c r="LKM117" s="388"/>
      <c r="LKN117" s="388"/>
      <c r="LKO117" s="388"/>
      <c r="LKP117" s="388"/>
      <c r="LKQ117" s="388"/>
      <c r="LKR117" s="388"/>
      <c r="LKS117" s="388"/>
      <c r="LKT117" s="388"/>
      <c r="LKU117" s="388"/>
      <c r="LKV117" s="388"/>
      <c r="LKW117" s="388"/>
      <c r="LKX117" s="388"/>
      <c r="LKY117" s="388"/>
      <c r="LKZ117" s="388"/>
      <c r="LLA117" s="388"/>
      <c r="LLB117" s="388"/>
      <c r="LLC117" s="388"/>
      <c r="LLD117" s="388"/>
      <c r="LLE117" s="388"/>
      <c r="LLF117" s="388"/>
      <c r="LLG117" s="388"/>
      <c r="LLH117" s="388"/>
      <c r="LLI117" s="388"/>
      <c r="LLJ117" s="388"/>
      <c r="LLK117" s="388"/>
      <c r="LLL117" s="388"/>
      <c r="LLM117" s="388"/>
      <c r="LLN117" s="388"/>
      <c r="LLO117" s="388"/>
      <c r="LLP117" s="388"/>
      <c r="LLQ117" s="388"/>
      <c r="LLR117" s="388"/>
      <c r="LLS117" s="388"/>
      <c r="LLT117" s="388"/>
      <c r="LLU117" s="388"/>
      <c r="LLV117" s="388"/>
      <c r="LLW117" s="388"/>
      <c r="LLX117" s="388"/>
      <c r="LLY117" s="388"/>
      <c r="LLZ117" s="388"/>
      <c r="LMA117" s="388"/>
      <c r="LMB117" s="388"/>
      <c r="LMC117" s="388"/>
      <c r="LMD117" s="388"/>
      <c r="LME117" s="388"/>
      <c r="LMF117" s="388"/>
      <c r="LMG117" s="388"/>
      <c r="LMH117" s="388"/>
      <c r="LMI117" s="388"/>
      <c r="LMJ117" s="388"/>
      <c r="LMK117" s="388"/>
      <c r="LML117" s="388"/>
      <c r="LMM117" s="388"/>
      <c r="LMN117" s="388"/>
      <c r="LMO117" s="388"/>
      <c r="LMP117" s="388"/>
      <c r="LMQ117" s="388"/>
      <c r="LMR117" s="388"/>
      <c r="LMS117" s="388"/>
      <c r="LMT117" s="388"/>
      <c r="LMU117" s="388"/>
      <c r="LMV117" s="388"/>
      <c r="LMW117" s="388"/>
      <c r="LMX117" s="388"/>
      <c r="LMY117" s="388"/>
      <c r="LMZ117" s="388"/>
      <c r="LNA117" s="388"/>
      <c r="LNB117" s="388"/>
      <c r="LNC117" s="388"/>
      <c r="LND117" s="388"/>
      <c r="LNE117" s="388"/>
      <c r="LNF117" s="388"/>
      <c r="LNG117" s="388"/>
      <c r="LNH117" s="388"/>
      <c r="LNI117" s="388"/>
      <c r="LNJ117" s="388"/>
      <c r="LNK117" s="388"/>
      <c r="LNL117" s="388"/>
      <c r="LNM117" s="388"/>
      <c r="LNN117" s="388"/>
      <c r="LNO117" s="388"/>
      <c r="LNP117" s="388"/>
      <c r="LNQ117" s="388"/>
      <c r="LNR117" s="388"/>
      <c r="LNS117" s="388"/>
      <c r="LNT117" s="388"/>
      <c r="LNU117" s="388"/>
      <c r="LNV117" s="388"/>
      <c r="LNW117" s="388"/>
      <c r="LNX117" s="388"/>
      <c r="LNY117" s="388"/>
      <c r="LNZ117" s="388"/>
      <c r="LOA117" s="388"/>
      <c r="LOB117" s="388"/>
      <c r="LOC117" s="388"/>
      <c r="LOD117" s="388"/>
      <c r="LOE117" s="388"/>
      <c r="LOF117" s="388"/>
      <c r="LOG117" s="388"/>
      <c r="LOH117" s="388"/>
      <c r="LOI117" s="388"/>
      <c r="LOJ117" s="388"/>
      <c r="LOK117" s="388"/>
      <c r="LOL117" s="388"/>
      <c r="LOM117" s="388"/>
      <c r="LON117" s="388"/>
      <c r="LOO117" s="388"/>
      <c r="LOP117" s="388"/>
      <c r="LOQ117" s="388"/>
      <c r="LOR117" s="388"/>
      <c r="LOS117" s="388"/>
      <c r="LOT117" s="388"/>
      <c r="LOU117" s="388"/>
      <c r="LOV117" s="388"/>
      <c r="LOW117" s="388"/>
      <c r="LOX117" s="388"/>
      <c r="LOY117" s="388"/>
      <c r="LOZ117" s="388"/>
      <c r="LPA117" s="388"/>
      <c r="LPB117" s="388"/>
      <c r="LPC117" s="388"/>
      <c r="LPD117" s="388"/>
      <c r="LPE117" s="388"/>
      <c r="LPF117" s="388"/>
      <c r="LPG117" s="388"/>
      <c r="LPH117" s="388"/>
      <c r="LPI117" s="388"/>
      <c r="LPJ117" s="388"/>
      <c r="LPK117" s="388"/>
      <c r="LPL117" s="388"/>
      <c r="LPM117" s="388"/>
      <c r="LPN117" s="388"/>
      <c r="LPO117" s="388"/>
      <c r="LPP117" s="388"/>
      <c r="LPQ117" s="388"/>
      <c r="LPR117" s="388"/>
      <c r="LPS117" s="388"/>
      <c r="LPT117" s="388"/>
      <c r="LPU117" s="388"/>
      <c r="LPV117" s="388"/>
      <c r="LPW117" s="388"/>
      <c r="LPX117" s="388"/>
      <c r="LPY117" s="388"/>
      <c r="LPZ117" s="388"/>
      <c r="LQA117" s="388"/>
      <c r="LQB117" s="388"/>
      <c r="LQC117" s="388"/>
      <c r="LQD117" s="388"/>
      <c r="LQE117" s="388"/>
      <c r="LQF117" s="388"/>
      <c r="LQG117" s="388"/>
      <c r="LQH117" s="388"/>
      <c r="LQI117" s="388"/>
      <c r="LQJ117" s="388"/>
      <c r="LQK117" s="388"/>
      <c r="LQL117" s="388"/>
      <c r="LQM117" s="388"/>
      <c r="LQN117" s="388"/>
      <c r="LQO117" s="388"/>
      <c r="LQP117" s="388"/>
      <c r="LQQ117" s="388"/>
      <c r="LQR117" s="388"/>
      <c r="LQS117" s="388"/>
      <c r="LQT117" s="388"/>
      <c r="LQU117" s="388"/>
      <c r="LQV117" s="388"/>
      <c r="LQW117" s="388"/>
      <c r="LQX117" s="388"/>
      <c r="LQY117" s="388"/>
      <c r="LQZ117" s="388"/>
      <c r="LRA117" s="388"/>
      <c r="LRB117" s="388"/>
      <c r="LRC117" s="388"/>
      <c r="LRD117" s="388"/>
      <c r="LRE117" s="388"/>
      <c r="LRF117" s="388"/>
      <c r="LRG117" s="388"/>
      <c r="LRH117" s="388"/>
      <c r="LRI117" s="388"/>
      <c r="LRJ117" s="388"/>
      <c r="LRK117" s="388"/>
      <c r="LRL117" s="388"/>
      <c r="LRM117" s="388"/>
      <c r="LRN117" s="388"/>
      <c r="LRO117" s="388"/>
      <c r="LRP117" s="388"/>
      <c r="LRQ117" s="388"/>
      <c r="LRR117" s="388"/>
      <c r="LRS117" s="388"/>
      <c r="LRT117" s="388"/>
      <c r="LRU117" s="388"/>
      <c r="LRV117" s="388"/>
      <c r="LRW117" s="388"/>
      <c r="LRX117" s="388"/>
      <c r="LRY117" s="388"/>
      <c r="LRZ117" s="388"/>
      <c r="LSA117" s="388"/>
      <c r="LSB117" s="388"/>
      <c r="LSC117" s="388"/>
      <c r="LSD117" s="388"/>
      <c r="LSE117" s="388"/>
      <c r="LSF117" s="388"/>
      <c r="LSG117" s="388"/>
      <c r="LSH117" s="388"/>
      <c r="LSI117" s="388"/>
      <c r="LSJ117" s="388"/>
      <c r="LSK117" s="388"/>
      <c r="LSL117" s="388"/>
      <c r="LSM117" s="388"/>
      <c r="LSN117" s="388"/>
      <c r="LSO117" s="388"/>
      <c r="LSP117" s="388"/>
      <c r="LSQ117" s="388"/>
      <c r="LSR117" s="388"/>
      <c r="LSS117" s="388"/>
      <c r="LST117" s="388"/>
      <c r="LSU117" s="388"/>
      <c r="LSV117" s="388"/>
      <c r="LSW117" s="388"/>
      <c r="LSX117" s="388"/>
      <c r="LSY117" s="388"/>
      <c r="LSZ117" s="388"/>
      <c r="LTA117" s="388"/>
      <c r="LTB117" s="388"/>
      <c r="LTC117" s="388"/>
      <c r="LTD117" s="388"/>
      <c r="LTE117" s="388"/>
      <c r="LTF117" s="388"/>
      <c r="LTG117" s="388"/>
      <c r="LTH117" s="388"/>
      <c r="LTI117" s="388"/>
      <c r="LTJ117" s="388"/>
      <c r="LTK117" s="388"/>
      <c r="LTL117" s="388"/>
      <c r="LTM117" s="388"/>
      <c r="LTN117" s="388"/>
      <c r="LTO117" s="388"/>
      <c r="LTP117" s="388"/>
      <c r="LTQ117" s="388"/>
      <c r="LTR117" s="388"/>
      <c r="LTS117" s="388"/>
      <c r="LTT117" s="388"/>
      <c r="LTU117" s="388"/>
      <c r="LTV117" s="388"/>
      <c r="LTW117" s="388"/>
      <c r="LTX117" s="388"/>
      <c r="LTY117" s="388"/>
      <c r="LTZ117" s="388"/>
      <c r="LUA117" s="388"/>
      <c r="LUB117" s="388"/>
      <c r="LUC117" s="388"/>
      <c r="LUD117" s="388"/>
      <c r="LUE117" s="388"/>
      <c r="LUF117" s="388"/>
      <c r="LUG117" s="388"/>
      <c r="LUH117" s="388"/>
      <c r="LUI117" s="388"/>
      <c r="LUJ117" s="388"/>
      <c r="LUK117" s="388"/>
      <c r="LUL117" s="388"/>
      <c r="LUM117" s="388"/>
      <c r="LUN117" s="388"/>
      <c r="LUO117" s="388"/>
      <c r="LUP117" s="388"/>
      <c r="LUQ117" s="388"/>
      <c r="LUR117" s="388"/>
      <c r="LUS117" s="388"/>
      <c r="LUT117" s="388"/>
      <c r="LUU117" s="388"/>
      <c r="LUV117" s="388"/>
      <c r="LUW117" s="388"/>
      <c r="LUX117" s="388"/>
      <c r="LUY117" s="388"/>
      <c r="LUZ117" s="388"/>
      <c r="LVA117" s="388"/>
      <c r="LVB117" s="388"/>
      <c r="LVC117" s="388"/>
      <c r="LVD117" s="388"/>
      <c r="LVE117" s="388"/>
      <c r="LVF117" s="388"/>
      <c r="LVG117" s="388"/>
      <c r="LVH117" s="388"/>
      <c r="LVI117" s="388"/>
      <c r="LVJ117" s="388"/>
      <c r="LVK117" s="388"/>
      <c r="LVL117" s="388"/>
      <c r="LVM117" s="388"/>
      <c r="LVN117" s="388"/>
      <c r="LVO117" s="388"/>
      <c r="LVP117" s="388"/>
      <c r="LVQ117" s="388"/>
      <c r="LVR117" s="388"/>
      <c r="LVS117" s="388"/>
      <c r="LVT117" s="388"/>
      <c r="LVU117" s="388"/>
      <c r="LVV117" s="388"/>
      <c r="LVW117" s="388"/>
      <c r="LVX117" s="388"/>
      <c r="LVY117" s="388"/>
      <c r="LVZ117" s="388"/>
      <c r="LWA117" s="388"/>
      <c r="LWB117" s="388"/>
      <c r="LWC117" s="388"/>
      <c r="LWD117" s="388"/>
      <c r="LWE117" s="388"/>
      <c r="LWF117" s="388"/>
      <c r="LWG117" s="388"/>
      <c r="LWH117" s="388"/>
      <c r="LWI117" s="388"/>
      <c r="LWJ117" s="388"/>
      <c r="LWK117" s="388"/>
      <c r="LWL117" s="388"/>
      <c r="LWM117" s="388"/>
      <c r="LWN117" s="388"/>
      <c r="LWO117" s="388"/>
      <c r="LWP117" s="388"/>
      <c r="LWQ117" s="388"/>
      <c r="LWR117" s="388"/>
      <c r="LWS117" s="388"/>
      <c r="LWT117" s="388"/>
      <c r="LWU117" s="388"/>
      <c r="LWV117" s="388"/>
      <c r="LWW117" s="388"/>
      <c r="LWX117" s="388"/>
      <c r="LWY117" s="388"/>
      <c r="LWZ117" s="388"/>
      <c r="LXA117" s="388"/>
      <c r="LXB117" s="388"/>
      <c r="LXC117" s="388"/>
      <c r="LXD117" s="388"/>
      <c r="LXE117" s="388"/>
      <c r="LXF117" s="388"/>
      <c r="LXG117" s="388"/>
      <c r="LXH117" s="388"/>
      <c r="LXI117" s="388"/>
      <c r="LXJ117" s="388"/>
      <c r="LXK117" s="388"/>
      <c r="LXL117" s="388"/>
      <c r="LXM117" s="388"/>
      <c r="LXN117" s="388"/>
      <c r="LXO117" s="388"/>
      <c r="LXP117" s="388"/>
      <c r="LXQ117" s="388"/>
      <c r="LXR117" s="388"/>
      <c r="LXS117" s="388"/>
      <c r="LXT117" s="388"/>
      <c r="LXU117" s="388"/>
      <c r="LXV117" s="388"/>
      <c r="LXW117" s="388"/>
      <c r="LXX117" s="388"/>
      <c r="LXY117" s="388"/>
      <c r="LXZ117" s="388"/>
      <c r="LYA117" s="388"/>
      <c r="LYB117" s="388"/>
      <c r="LYC117" s="388"/>
      <c r="LYD117" s="388"/>
      <c r="LYE117" s="388"/>
      <c r="LYF117" s="388"/>
      <c r="LYG117" s="388"/>
      <c r="LYH117" s="388"/>
      <c r="LYI117" s="388"/>
      <c r="LYJ117" s="388"/>
      <c r="LYK117" s="388"/>
      <c r="LYL117" s="388"/>
      <c r="LYM117" s="388"/>
      <c r="LYN117" s="388"/>
      <c r="LYO117" s="388"/>
      <c r="LYP117" s="388"/>
      <c r="LYQ117" s="388"/>
      <c r="LYR117" s="388"/>
      <c r="LYS117" s="388"/>
      <c r="LYT117" s="388"/>
      <c r="LYU117" s="388"/>
      <c r="LYV117" s="388"/>
      <c r="LYW117" s="388"/>
      <c r="LYX117" s="388"/>
      <c r="LYY117" s="388"/>
      <c r="LYZ117" s="388"/>
      <c r="LZA117" s="388"/>
      <c r="LZB117" s="388"/>
      <c r="LZC117" s="388"/>
      <c r="LZD117" s="388"/>
      <c r="LZE117" s="388"/>
      <c r="LZF117" s="388"/>
      <c r="LZG117" s="388"/>
      <c r="LZH117" s="388"/>
      <c r="LZI117" s="388"/>
      <c r="LZJ117" s="388"/>
      <c r="LZK117" s="388"/>
      <c r="LZL117" s="388"/>
      <c r="LZM117" s="388"/>
      <c r="LZN117" s="388"/>
      <c r="LZO117" s="388"/>
      <c r="LZP117" s="388"/>
      <c r="LZQ117" s="388"/>
      <c r="LZR117" s="388"/>
      <c r="LZS117" s="388"/>
      <c r="LZT117" s="388"/>
      <c r="LZU117" s="388"/>
      <c r="LZV117" s="388"/>
      <c r="LZW117" s="388"/>
      <c r="LZX117" s="388"/>
      <c r="LZY117" s="388"/>
      <c r="LZZ117" s="388"/>
      <c r="MAA117" s="388"/>
      <c r="MAB117" s="388"/>
      <c r="MAC117" s="388"/>
      <c r="MAD117" s="388"/>
      <c r="MAE117" s="388"/>
      <c r="MAF117" s="388"/>
      <c r="MAG117" s="388"/>
      <c r="MAH117" s="388"/>
      <c r="MAI117" s="388"/>
      <c r="MAJ117" s="388"/>
      <c r="MAK117" s="388"/>
      <c r="MAL117" s="388"/>
      <c r="MAM117" s="388"/>
      <c r="MAN117" s="388"/>
      <c r="MAO117" s="388"/>
      <c r="MAP117" s="388"/>
      <c r="MAQ117" s="388"/>
      <c r="MAR117" s="388"/>
      <c r="MAS117" s="388"/>
      <c r="MAT117" s="388"/>
      <c r="MAU117" s="388"/>
      <c r="MAV117" s="388"/>
      <c r="MAW117" s="388"/>
      <c r="MAX117" s="388"/>
      <c r="MAY117" s="388"/>
      <c r="MAZ117" s="388"/>
      <c r="MBA117" s="388"/>
      <c r="MBB117" s="388"/>
      <c r="MBC117" s="388"/>
      <c r="MBD117" s="388"/>
      <c r="MBE117" s="388"/>
      <c r="MBF117" s="388"/>
      <c r="MBG117" s="388"/>
      <c r="MBH117" s="388"/>
      <c r="MBI117" s="388"/>
      <c r="MBJ117" s="388"/>
      <c r="MBK117" s="388"/>
      <c r="MBL117" s="388"/>
      <c r="MBM117" s="388"/>
      <c r="MBN117" s="388"/>
      <c r="MBO117" s="388"/>
      <c r="MBP117" s="388"/>
      <c r="MBQ117" s="388"/>
      <c r="MBR117" s="388"/>
      <c r="MBS117" s="388"/>
      <c r="MBT117" s="388"/>
      <c r="MBU117" s="388"/>
      <c r="MBV117" s="388"/>
      <c r="MBW117" s="388"/>
      <c r="MBX117" s="388"/>
      <c r="MBY117" s="388"/>
      <c r="MBZ117" s="388"/>
      <c r="MCA117" s="388"/>
      <c r="MCB117" s="388"/>
      <c r="MCC117" s="388"/>
      <c r="MCD117" s="388"/>
      <c r="MCE117" s="388"/>
      <c r="MCF117" s="388"/>
      <c r="MCG117" s="388"/>
      <c r="MCH117" s="388"/>
      <c r="MCI117" s="388"/>
      <c r="MCJ117" s="388"/>
      <c r="MCK117" s="388"/>
      <c r="MCL117" s="388"/>
      <c r="MCM117" s="388"/>
      <c r="MCN117" s="388"/>
      <c r="MCO117" s="388"/>
      <c r="MCP117" s="388"/>
      <c r="MCQ117" s="388"/>
      <c r="MCR117" s="388"/>
      <c r="MCS117" s="388"/>
      <c r="MCT117" s="388"/>
      <c r="MCU117" s="388"/>
      <c r="MCV117" s="388"/>
      <c r="MCW117" s="388"/>
      <c r="MCX117" s="388"/>
      <c r="MCY117" s="388"/>
      <c r="MCZ117" s="388"/>
      <c r="MDA117" s="388"/>
      <c r="MDB117" s="388"/>
      <c r="MDC117" s="388"/>
      <c r="MDD117" s="388"/>
      <c r="MDE117" s="388"/>
      <c r="MDF117" s="388"/>
      <c r="MDG117" s="388"/>
      <c r="MDH117" s="388"/>
      <c r="MDI117" s="388"/>
      <c r="MDJ117" s="388"/>
      <c r="MDK117" s="388"/>
      <c r="MDL117" s="388"/>
      <c r="MDM117" s="388"/>
      <c r="MDN117" s="388"/>
      <c r="MDO117" s="388"/>
      <c r="MDP117" s="388"/>
      <c r="MDQ117" s="388"/>
      <c r="MDR117" s="388"/>
      <c r="MDS117" s="388"/>
      <c r="MDT117" s="388"/>
      <c r="MDU117" s="388"/>
      <c r="MDV117" s="388"/>
      <c r="MDW117" s="388"/>
      <c r="MDX117" s="388"/>
      <c r="MDY117" s="388"/>
      <c r="MDZ117" s="388"/>
      <c r="MEA117" s="388"/>
      <c r="MEB117" s="388"/>
      <c r="MEC117" s="388"/>
      <c r="MED117" s="388"/>
      <c r="MEE117" s="388"/>
      <c r="MEF117" s="388"/>
      <c r="MEG117" s="388"/>
      <c r="MEH117" s="388"/>
      <c r="MEI117" s="388"/>
      <c r="MEJ117" s="388"/>
      <c r="MEK117" s="388"/>
      <c r="MEL117" s="388"/>
      <c r="MEM117" s="388"/>
      <c r="MEN117" s="388"/>
      <c r="MEO117" s="388"/>
      <c r="MEP117" s="388"/>
      <c r="MEQ117" s="388"/>
      <c r="MER117" s="388"/>
      <c r="MES117" s="388"/>
      <c r="MET117" s="388"/>
      <c r="MEU117" s="388"/>
      <c r="MEV117" s="388"/>
      <c r="MEW117" s="388"/>
      <c r="MEX117" s="388"/>
      <c r="MEY117" s="388"/>
      <c r="MEZ117" s="388"/>
      <c r="MFA117" s="388"/>
      <c r="MFB117" s="388"/>
      <c r="MFC117" s="388"/>
      <c r="MFD117" s="388"/>
      <c r="MFE117" s="388"/>
      <c r="MFF117" s="388"/>
      <c r="MFG117" s="388"/>
      <c r="MFH117" s="388"/>
      <c r="MFI117" s="388"/>
      <c r="MFJ117" s="388"/>
      <c r="MFK117" s="388"/>
      <c r="MFL117" s="388"/>
      <c r="MFM117" s="388"/>
      <c r="MFN117" s="388"/>
      <c r="MFO117" s="388"/>
      <c r="MFP117" s="388"/>
      <c r="MFQ117" s="388"/>
      <c r="MFR117" s="388"/>
      <c r="MFS117" s="388"/>
      <c r="MFT117" s="388"/>
      <c r="MFU117" s="388"/>
      <c r="MFV117" s="388"/>
      <c r="MFW117" s="388"/>
      <c r="MFX117" s="388"/>
      <c r="MFY117" s="388"/>
      <c r="MFZ117" s="388"/>
      <c r="MGA117" s="388"/>
      <c r="MGB117" s="388"/>
      <c r="MGC117" s="388"/>
      <c r="MGD117" s="388"/>
      <c r="MGE117" s="388"/>
      <c r="MGF117" s="388"/>
      <c r="MGG117" s="388"/>
      <c r="MGH117" s="388"/>
      <c r="MGI117" s="388"/>
      <c r="MGJ117" s="388"/>
      <c r="MGK117" s="388"/>
      <c r="MGL117" s="388"/>
      <c r="MGM117" s="388"/>
      <c r="MGN117" s="388"/>
      <c r="MGO117" s="388"/>
      <c r="MGP117" s="388"/>
      <c r="MGQ117" s="388"/>
      <c r="MGR117" s="388"/>
      <c r="MGS117" s="388"/>
      <c r="MGT117" s="388"/>
      <c r="MGU117" s="388"/>
      <c r="MGV117" s="388"/>
      <c r="MGW117" s="388"/>
      <c r="MGX117" s="388"/>
      <c r="MGY117" s="388"/>
      <c r="MGZ117" s="388"/>
      <c r="MHA117" s="388"/>
      <c r="MHB117" s="388"/>
      <c r="MHC117" s="388"/>
      <c r="MHD117" s="388"/>
      <c r="MHE117" s="388"/>
      <c r="MHF117" s="388"/>
      <c r="MHG117" s="388"/>
      <c r="MHH117" s="388"/>
      <c r="MHI117" s="388"/>
      <c r="MHJ117" s="388"/>
      <c r="MHK117" s="388"/>
      <c r="MHL117" s="388"/>
      <c r="MHM117" s="388"/>
      <c r="MHN117" s="388"/>
      <c r="MHO117" s="388"/>
      <c r="MHP117" s="388"/>
      <c r="MHQ117" s="388"/>
      <c r="MHR117" s="388"/>
      <c r="MHS117" s="388"/>
      <c r="MHT117" s="388"/>
      <c r="MHU117" s="388"/>
      <c r="MHV117" s="388"/>
      <c r="MHW117" s="388"/>
      <c r="MHX117" s="388"/>
      <c r="MHY117" s="388"/>
      <c r="MHZ117" s="388"/>
      <c r="MIA117" s="388"/>
      <c r="MIB117" s="388"/>
      <c r="MIC117" s="388"/>
      <c r="MID117" s="388"/>
      <c r="MIE117" s="388"/>
      <c r="MIF117" s="388"/>
      <c r="MIG117" s="388"/>
      <c r="MIH117" s="388"/>
      <c r="MII117" s="388"/>
      <c r="MIJ117" s="388"/>
      <c r="MIK117" s="388"/>
      <c r="MIL117" s="388"/>
      <c r="MIM117" s="388"/>
      <c r="MIN117" s="388"/>
      <c r="MIO117" s="388"/>
      <c r="MIP117" s="388"/>
      <c r="MIQ117" s="388"/>
      <c r="MIR117" s="388"/>
      <c r="MIS117" s="388"/>
      <c r="MIT117" s="388"/>
      <c r="MIU117" s="388"/>
      <c r="MIV117" s="388"/>
      <c r="MIW117" s="388"/>
      <c r="MIX117" s="388"/>
      <c r="MIY117" s="388"/>
      <c r="MIZ117" s="388"/>
      <c r="MJA117" s="388"/>
      <c r="MJB117" s="388"/>
      <c r="MJC117" s="388"/>
      <c r="MJD117" s="388"/>
      <c r="MJE117" s="388"/>
      <c r="MJF117" s="388"/>
      <c r="MJG117" s="388"/>
      <c r="MJH117" s="388"/>
      <c r="MJI117" s="388"/>
      <c r="MJJ117" s="388"/>
      <c r="MJK117" s="388"/>
      <c r="MJL117" s="388"/>
      <c r="MJM117" s="388"/>
      <c r="MJN117" s="388"/>
      <c r="MJO117" s="388"/>
      <c r="MJP117" s="388"/>
      <c r="MJQ117" s="388"/>
      <c r="MJR117" s="388"/>
      <c r="MJS117" s="388"/>
      <c r="MJT117" s="388"/>
      <c r="MJU117" s="388"/>
      <c r="MJV117" s="388"/>
      <c r="MJW117" s="388"/>
      <c r="MJX117" s="388"/>
      <c r="MJY117" s="388"/>
      <c r="MJZ117" s="388"/>
      <c r="MKA117" s="388"/>
      <c r="MKB117" s="388"/>
      <c r="MKC117" s="388"/>
      <c r="MKD117" s="388"/>
      <c r="MKE117" s="388"/>
      <c r="MKF117" s="388"/>
      <c r="MKG117" s="388"/>
      <c r="MKH117" s="388"/>
      <c r="MKI117" s="388"/>
      <c r="MKJ117" s="388"/>
      <c r="MKK117" s="388"/>
      <c r="MKL117" s="388"/>
      <c r="MKM117" s="388"/>
      <c r="MKN117" s="388"/>
      <c r="MKO117" s="388"/>
      <c r="MKP117" s="388"/>
      <c r="MKQ117" s="388"/>
      <c r="MKR117" s="388"/>
      <c r="MKS117" s="388"/>
      <c r="MKT117" s="388"/>
      <c r="MKU117" s="388"/>
      <c r="MKV117" s="388"/>
      <c r="MKW117" s="388"/>
      <c r="MKX117" s="388"/>
      <c r="MKY117" s="388"/>
      <c r="MKZ117" s="388"/>
      <c r="MLA117" s="388"/>
      <c r="MLB117" s="388"/>
      <c r="MLC117" s="388"/>
      <c r="MLD117" s="388"/>
      <c r="MLE117" s="388"/>
      <c r="MLF117" s="388"/>
      <c r="MLG117" s="388"/>
      <c r="MLH117" s="388"/>
      <c r="MLI117" s="388"/>
      <c r="MLJ117" s="388"/>
      <c r="MLK117" s="388"/>
      <c r="MLL117" s="388"/>
      <c r="MLM117" s="388"/>
      <c r="MLN117" s="388"/>
      <c r="MLO117" s="388"/>
      <c r="MLP117" s="388"/>
      <c r="MLQ117" s="388"/>
      <c r="MLR117" s="388"/>
      <c r="MLS117" s="388"/>
      <c r="MLT117" s="388"/>
      <c r="MLU117" s="388"/>
      <c r="MLV117" s="388"/>
      <c r="MLW117" s="388"/>
      <c r="MLX117" s="388"/>
      <c r="MLY117" s="388"/>
      <c r="MLZ117" s="388"/>
      <c r="MMA117" s="388"/>
      <c r="MMB117" s="388"/>
      <c r="MMC117" s="388"/>
      <c r="MMD117" s="388"/>
      <c r="MME117" s="388"/>
      <c r="MMF117" s="388"/>
      <c r="MMG117" s="388"/>
      <c r="MMH117" s="388"/>
      <c r="MMI117" s="388"/>
      <c r="MMJ117" s="388"/>
      <c r="MMK117" s="388"/>
      <c r="MML117" s="388"/>
      <c r="MMM117" s="388"/>
      <c r="MMN117" s="388"/>
      <c r="MMO117" s="388"/>
      <c r="MMP117" s="388"/>
      <c r="MMQ117" s="388"/>
      <c r="MMR117" s="388"/>
      <c r="MMS117" s="388"/>
      <c r="MMT117" s="388"/>
      <c r="MMU117" s="388"/>
      <c r="MMV117" s="388"/>
      <c r="MMW117" s="388"/>
      <c r="MMX117" s="388"/>
      <c r="MMY117" s="388"/>
      <c r="MMZ117" s="388"/>
      <c r="MNA117" s="388"/>
      <c r="MNB117" s="388"/>
      <c r="MNC117" s="388"/>
      <c r="MND117" s="388"/>
      <c r="MNE117" s="388"/>
      <c r="MNF117" s="388"/>
      <c r="MNG117" s="388"/>
      <c r="MNH117" s="388"/>
      <c r="MNI117" s="388"/>
      <c r="MNJ117" s="388"/>
      <c r="MNK117" s="388"/>
      <c r="MNL117" s="388"/>
      <c r="MNM117" s="388"/>
      <c r="MNN117" s="388"/>
      <c r="MNO117" s="388"/>
      <c r="MNP117" s="388"/>
      <c r="MNQ117" s="388"/>
      <c r="MNR117" s="388"/>
      <c r="MNS117" s="388"/>
      <c r="MNT117" s="388"/>
      <c r="MNU117" s="388"/>
      <c r="MNV117" s="388"/>
      <c r="MNW117" s="388"/>
      <c r="MNX117" s="388"/>
      <c r="MNY117" s="388"/>
      <c r="MNZ117" s="388"/>
      <c r="MOA117" s="388"/>
      <c r="MOB117" s="388"/>
      <c r="MOC117" s="388"/>
      <c r="MOD117" s="388"/>
      <c r="MOE117" s="388"/>
      <c r="MOF117" s="388"/>
      <c r="MOG117" s="388"/>
      <c r="MOH117" s="388"/>
      <c r="MOI117" s="388"/>
      <c r="MOJ117" s="388"/>
      <c r="MOK117" s="388"/>
      <c r="MOL117" s="388"/>
      <c r="MOM117" s="388"/>
      <c r="MON117" s="388"/>
      <c r="MOO117" s="388"/>
      <c r="MOP117" s="388"/>
      <c r="MOQ117" s="388"/>
      <c r="MOR117" s="388"/>
      <c r="MOS117" s="388"/>
      <c r="MOT117" s="388"/>
      <c r="MOU117" s="388"/>
      <c r="MOV117" s="388"/>
      <c r="MOW117" s="388"/>
      <c r="MOX117" s="388"/>
      <c r="MOY117" s="388"/>
      <c r="MOZ117" s="388"/>
      <c r="MPA117" s="388"/>
      <c r="MPB117" s="388"/>
      <c r="MPC117" s="388"/>
      <c r="MPD117" s="388"/>
      <c r="MPE117" s="388"/>
      <c r="MPF117" s="388"/>
      <c r="MPG117" s="388"/>
      <c r="MPH117" s="388"/>
      <c r="MPI117" s="388"/>
      <c r="MPJ117" s="388"/>
      <c r="MPK117" s="388"/>
      <c r="MPL117" s="388"/>
      <c r="MPM117" s="388"/>
      <c r="MPN117" s="388"/>
      <c r="MPO117" s="388"/>
      <c r="MPP117" s="388"/>
      <c r="MPQ117" s="388"/>
      <c r="MPR117" s="388"/>
      <c r="MPS117" s="388"/>
      <c r="MPT117" s="388"/>
      <c r="MPU117" s="388"/>
      <c r="MPV117" s="388"/>
      <c r="MPW117" s="388"/>
      <c r="MPX117" s="388"/>
      <c r="MPY117" s="388"/>
      <c r="MPZ117" s="388"/>
      <c r="MQA117" s="388"/>
      <c r="MQB117" s="388"/>
      <c r="MQC117" s="388"/>
      <c r="MQD117" s="388"/>
      <c r="MQE117" s="388"/>
      <c r="MQF117" s="388"/>
      <c r="MQG117" s="388"/>
      <c r="MQH117" s="388"/>
      <c r="MQI117" s="388"/>
      <c r="MQJ117" s="388"/>
      <c r="MQK117" s="388"/>
      <c r="MQL117" s="388"/>
      <c r="MQM117" s="388"/>
      <c r="MQN117" s="388"/>
      <c r="MQO117" s="388"/>
      <c r="MQP117" s="388"/>
      <c r="MQQ117" s="388"/>
      <c r="MQR117" s="388"/>
      <c r="MQS117" s="388"/>
      <c r="MQT117" s="388"/>
      <c r="MQU117" s="388"/>
      <c r="MQV117" s="388"/>
      <c r="MQW117" s="388"/>
      <c r="MQX117" s="388"/>
      <c r="MQY117" s="388"/>
      <c r="MQZ117" s="388"/>
      <c r="MRA117" s="388"/>
      <c r="MRB117" s="388"/>
      <c r="MRC117" s="388"/>
      <c r="MRD117" s="388"/>
      <c r="MRE117" s="388"/>
      <c r="MRF117" s="388"/>
      <c r="MRG117" s="388"/>
      <c r="MRH117" s="388"/>
      <c r="MRI117" s="388"/>
      <c r="MRJ117" s="388"/>
      <c r="MRK117" s="388"/>
      <c r="MRL117" s="388"/>
      <c r="MRM117" s="388"/>
      <c r="MRN117" s="388"/>
      <c r="MRO117" s="388"/>
      <c r="MRP117" s="388"/>
      <c r="MRQ117" s="388"/>
      <c r="MRR117" s="388"/>
      <c r="MRS117" s="388"/>
      <c r="MRT117" s="388"/>
      <c r="MRU117" s="388"/>
      <c r="MRV117" s="388"/>
      <c r="MRW117" s="388"/>
      <c r="MRX117" s="388"/>
      <c r="MRY117" s="388"/>
      <c r="MRZ117" s="388"/>
      <c r="MSA117" s="388"/>
      <c r="MSB117" s="388"/>
      <c r="MSC117" s="388"/>
      <c r="MSD117" s="388"/>
      <c r="MSE117" s="388"/>
      <c r="MSF117" s="388"/>
      <c r="MSG117" s="388"/>
      <c r="MSH117" s="388"/>
      <c r="MSI117" s="388"/>
      <c r="MSJ117" s="388"/>
      <c r="MSK117" s="388"/>
      <c r="MSL117" s="388"/>
      <c r="MSM117" s="388"/>
      <c r="MSN117" s="388"/>
      <c r="MSO117" s="388"/>
      <c r="MSP117" s="388"/>
      <c r="MSQ117" s="388"/>
      <c r="MSR117" s="388"/>
      <c r="MSS117" s="388"/>
      <c r="MST117" s="388"/>
      <c r="MSU117" s="388"/>
      <c r="MSV117" s="388"/>
      <c r="MSW117" s="388"/>
      <c r="MSX117" s="388"/>
      <c r="MSY117" s="388"/>
      <c r="MSZ117" s="388"/>
      <c r="MTA117" s="388"/>
      <c r="MTB117" s="388"/>
      <c r="MTC117" s="388"/>
      <c r="MTD117" s="388"/>
      <c r="MTE117" s="388"/>
      <c r="MTF117" s="388"/>
      <c r="MTG117" s="388"/>
      <c r="MTH117" s="388"/>
      <c r="MTI117" s="388"/>
      <c r="MTJ117" s="388"/>
      <c r="MTK117" s="388"/>
      <c r="MTL117" s="388"/>
      <c r="MTM117" s="388"/>
      <c r="MTN117" s="388"/>
      <c r="MTO117" s="388"/>
      <c r="MTP117" s="388"/>
      <c r="MTQ117" s="388"/>
      <c r="MTR117" s="388"/>
      <c r="MTS117" s="388"/>
      <c r="MTT117" s="388"/>
      <c r="MTU117" s="388"/>
      <c r="MTV117" s="388"/>
      <c r="MTW117" s="388"/>
      <c r="MTX117" s="388"/>
      <c r="MTY117" s="388"/>
      <c r="MTZ117" s="388"/>
      <c r="MUA117" s="388"/>
      <c r="MUB117" s="388"/>
      <c r="MUC117" s="388"/>
      <c r="MUD117" s="388"/>
      <c r="MUE117" s="388"/>
      <c r="MUF117" s="388"/>
      <c r="MUG117" s="388"/>
      <c r="MUH117" s="388"/>
      <c r="MUI117" s="388"/>
      <c r="MUJ117" s="388"/>
      <c r="MUK117" s="388"/>
      <c r="MUL117" s="388"/>
      <c r="MUM117" s="388"/>
      <c r="MUN117" s="388"/>
      <c r="MUO117" s="388"/>
      <c r="MUP117" s="388"/>
      <c r="MUQ117" s="388"/>
      <c r="MUR117" s="388"/>
      <c r="MUS117" s="388"/>
      <c r="MUT117" s="388"/>
      <c r="MUU117" s="388"/>
      <c r="MUV117" s="388"/>
      <c r="MUW117" s="388"/>
      <c r="MUX117" s="388"/>
      <c r="MUY117" s="388"/>
      <c r="MUZ117" s="388"/>
      <c r="MVA117" s="388"/>
      <c r="MVB117" s="388"/>
      <c r="MVC117" s="388"/>
      <c r="MVD117" s="388"/>
      <c r="MVE117" s="388"/>
      <c r="MVF117" s="388"/>
      <c r="MVG117" s="388"/>
      <c r="MVH117" s="388"/>
      <c r="MVI117" s="388"/>
      <c r="MVJ117" s="388"/>
      <c r="MVK117" s="388"/>
      <c r="MVL117" s="388"/>
      <c r="MVM117" s="388"/>
      <c r="MVN117" s="388"/>
      <c r="MVO117" s="388"/>
      <c r="MVP117" s="388"/>
      <c r="MVQ117" s="388"/>
      <c r="MVR117" s="388"/>
      <c r="MVS117" s="388"/>
      <c r="MVT117" s="388"/>
      <c r="MVU117" s="388"/>
      <c r="MVV117" s="388"/>
      <c r="MVW117" s="388"/>
      <c r="MVX117" s="388"/>
      <c r="MVY117" s="388"/>
      <c r="MVZ117" s="388"/>
      <c r="MWA117" s="388"/>
      <c r="MWB117" s="388"/>
      <c r="MWC117" s="388"/>
      <c r="MWD117" s="388"/>
      <c r="MWE117" s="388"/>
      <c r="MWF117" s="388"/>
      <c r="MWG117" s="388"/>
      <c r="MWH117" s="388"/>
      <c r="MWI117" s="388"/>
      <c r="MWJ117" s="388"/>
      <c r="MWK117" s="388"/>
      <c r="MWL117" s="388"/>
      <c r="MWM117" s="388"/>
      <c r="MWN117" s="388"/>
      <c r="MWO117" s="388"/>
      <c r="MWP117" s="388"/>
      <c r="MWQ117" s="388"/>
      <c r="MWR117" s="388"/>
      <c r="MWS117" s="388"/>
      <c r="MWT117" s="388"/>
      <c r="MWU117" s="388"/>
      <c r="MWV117" s="388"/>
      <c r="MWW117" s="388"/>
      <c r="MWX117" s="388"/>
      <c r="MWY117" s="388"/>
      <c r="MWZ117" s="388"/>
      <c r="MXA117" s="388"/>
      <c r="MXB117" s="388"/>
      <c r="MXC117" s="388"/>
      <c r="MXD117" s="388"/>
      <c r="MXE117" s="388"/>
      <c r="MXF117" s="388"/>
      <c r="MXG117" s="388"/>
      <c r="MXH117" s="388"/>
      <c r="MXI117" s="388"/>
      <c r="MXJ117" s="388"/>
      <c r="MXK117" s="388"/>
      <c r="MXL117" s="388"/>
      <c r="MXM117" s="388"/>
      <c r="MXN117" s="388"/>
      <c r="MXO117" s="388"/>
      <c r="MXP117" s="388"/>
      <c r="MXQ117" s="388"/>
      <c r="MXR117" s="388"/>
      <c r="MXS117" s="388"/>
      <c r="MXT117" s="388"/>
      <c r="MXU117" s="388"/>
      <c r="MXV117" s="388"/>
      <c r="MXW117" s="388"/>
      <c r="MXX117" s="388"/>
      <c r="MXY117" s="388"/>
      <c r="MXZ117" s="388"/>
      <c r="MYA117" s="388"/>
      <c r="MYB117" s="388"/>
      <c r="MYC117" s="388"/>
      <c r="MYD117" s="388"/>
      <c r="MYE117" s="388"/>
      <c r="MYF117" s="388"/>
      <c r="MYG117" s="388"/>
      <c r="MYH117" s="388"/>
      <c r="MYI117" s="388"/>
      <c r="MYJ117" s="388"/>
      <c r="MYK117" s="388"/>
      <c r="MYL117" s="388"/>
      <c r="MYM117" s="388"/>
      <c r="MYN117" s="388"/>
      <c r="MYO117" s="388"/>
      <c r="MYP117" s="388"/>
      <c r="MYQ117" s="388"/>
      <c r="MYR117" s="388"/>
      <c r="MYS117" s="388"/>
      <c r="MYT117" s="388"/>
      <c r="MYU117" s="388"/>
      <c r="MYV117" s="388"/>
      <c r="MYW117" s="388"/>
      <c r="MYX117" s="388"/>
      <c r="MYY117" s="388"/>
      <c r="MYZ117" s="388"/>
      <c r="MZA117" s="388"/>
      <c r="MZB117" s="388"/>
      <c r="MZC117" s="388"/>
      <c r="MZD117" s="388"/>
      <c r="MZE117" s="388"/>
      <c r="MZF117" s="388"/>
      <c r="MZG117" s="388"/>
      <c r="MZH117" s="388"/>
      <c r="MZI117" s="388"/>
      <c r="MZJ117" s="388"/>
      <c r="MZK117" s="388"/>
      <c r="MZL117" s="388"/>
      <c r="MZM117" s="388"/>
      <c r="MZN117" s="388"/>
      <c r="MZO117" s="388"/>
      <c r="MZP117" s="388"/>
      <c r="MZQ117" s="388"/>
      <c r="MZR117" s="388"/>
      <c r="MZS117" s="388"/>
      <c r="MZT117" s="388"/>
      <c r="MZU117" s="388"/>
      <c r="MZV117" s="388"/>
      <c r="MZW117" s="388"/>
      <c r="MZX117" s="388"/>
      <c r="MZY117" s="388"/>
      <c r="MZZ117" s="388"/>
      <c r="NAA117" s="388"/>
      <c r="NAB117" s="388"/>
      <c r="NAC117" s="388"/>
      <c r="NAD117" s="388"/>
      <c r="NAE117" s="388"/>
      <c r="NAF117" s="388"/>
      <c r="NAG117" s="388"/>
      <c r="NAH117" s="388"/>
      <c r="NAI117" s="388"/>
      <c r="NAJ117" s="388"/>
      <c r="NAK117" s="388"/>
      <c r="NAL117" s="388"/>
      <c r="NAM117" s="388"/>
      <c r="NAN117" s="388"/>
      <c r="NAO117" s="388"/>
      <c r="NAP117" s="388"/>
      <c r="NAQ117" s="388"/>
      <c r="NAR117" s="388"/>
      <c r="NAS117" s="388"/>
      <c r="NAT117" s="388"/>
      <c r="NAU117" s="388"/>
      <c r="NAV117" s="388"/>
      <c r="NAW117" s="388"/>
      <c r="NAX117" s="388"/>
      <c r="NAY117" s="388"/>
      <c r="NAZ117" s="388"/>
      <c r="NBA117" s="388"/>
      <c r="NBB117" s="388"/>
      <c r="NBC117" s="388"/>
      <c r="NBD117" s="388"/>
      <c r="NBE117" s="388"/>
      <c r="NBF117" s="388"/>
      <c r="NBG117" s="388"/>
      <c r="NBH117" s="388"/>
      <c r="NBI117" s="388"/>
      <c r="NBJ117" s="388"/>
      <c r="NBK117" s="388"/>
      <c r="NBL117" s="388"/>
      <c r="NBM117" s="388"/>
      <c r="NBN117" s="388"/>
      <c r="NBO117" s="388"/>
      <c r="NBP117" s="388"/>
      <c r="NBQ117" s="388"/>
      <c r="NBR117" s="388"/>
      <c r="NBS117" s="388"/>
      <c r="NBT117" s="388"/>
      <c r="NBU117" s="388"/>
      <c r="NBV117" s="388"/>
      <c r="NBW117" s="388"/>
      <c r="NBX117" s="388"/>
      <c r="NBY117" s="388"/>
      <c r="NBZ117" s="388"/>
      <c r="NCA117" s="388"/>
      <c r="NCB117" s="388"/>
      <c r="NCC117" s="388"/>
      <c r="NCD117" s="388"/>
      <c r="NCE117" s="388"/>
      <c r="NCF117" s="388"/>
      <c r="NCG117" s="388"/>
      <c r="NCH117" s="388"/>
      <c r="NCI117" s="388"/>
      <c r="NCJ117" s="388"/>
      <c r="NCK117" s="388"/>
      <c r="NCL117" s="388"/>
      <c r="NCM117" s="388"/>
      <c r="NCN117" s="388"/>
      <c r="NCO117" s="388"/>
      <c r="NCP117" s="388"/>
      <c r="NCQ117" s="388"/>
      <c r="NCR117" s="388"/>
      <c r="NCS117" s="388"/>
      <c r="NCT117" s="388"/>
      <c r="NCU117" s="388"/>
      <c r="NCV117" s="388"/>
      <c r="NCW117" s="388"/>
      <c r="NCX117" s="388"/>
      <c r="NCY117" s="388"/>
      <c r="NCZ117" s="388"/>
      <c r="NDA117" s="388"/>
      <c r="NDB117" s="388"/>
      <c r="NDC117" s="388"/>
      <c r="NDD117" s="388"/>
      <c r="NDE117" s="388"/>
      <c r="NDF117" s="388"/>
      <c r="NDG117" s="388"/>
      <c r="NDH117" s="388"/>
      <c r="NDI117" s="388"/>
      <c r="NDJ117" s="388"/>
      <c r="NDK117" s="388"/>
      <c r="NDL117" s="388"/>
      <c r="NDM117" s="388"/>
      <c r="NDN117" s="388"/>
      <c r="NDO117" s="388"/>
      <c r="NDP117" s="388"/>
      <c r="NDQ117" s="388"/>
      <c r="NDR117" s="388"/>
      <c r="NDS117" s="388"/>
      <c r="NDT117" s="388"/>
      <c r="NDU117" s="388"/>
      <c r="NDV117" s="388"/>
      <c r="NDW117" s="388"/>
      <c r="NDX117" s="388"/>
      <c r="NDY117" s="388"/>
      <c r="NDZ117" s="388"/>
      <c r="NEA117" s="388"/>
      <c r="NEB117" s="388"/>
      <c r="NEC117" s="388"/>
      <c r="NED117" s="388"/>
      <c r="NEE117" s="388"/>
      <c r="NEF117" s="388"/>
      <c r="NEG117" s="388"/>
      <c r="NEH117" s="388"/>
      <c r="NEI117" s="388"/>
      <c r="NEJ117" s="388"/>
      <c r="NEK117" s="388"/>
      <c r="NEL117" s="388"/>
      <c r="NEM117" s="388"/>
      <c r="NEN117" s="388"/>
      <c r="NEO117" s="388"/>
      <c r="NEP117" s="388"/>
      <c r="NEQ117" s="388"/>
      <c r="NER117" s="388"/>
      <c r="NES117" s="388"/>
      <c r="NET117" s="388"/>
      <c r="NEU117" s="388"/>
      <c r="NEV117" s="388"/>
      <c r="NEW117" s="388"/>
      <c r="NEX117" s="388"/>
      <c r="NEY117" s="388"/>
      <c r="NEZ117" s="388"/>
      <c r="NFA117" s="388"/>
      <c r="NFB117" s="388"/>
      <c r="NFC117" s="388"/>
      <c r="NFD117" s="388"/>
      <c r="NFE117" s="388"/>
      <c r="NFF117" s="388"/>
      <c r="NFG117" s="388"/>
      <c r="NFH117" s="388"/>
      <c r="NFI117" s="388"/>
      <c r="NFJ117" s="388"/>
      <c r="NFK117" s="388"/>
      <c r="NFL117" s="388"/>
      <c r="NFM117" s="388"/>
      <c r="NFN117" s="388"/>
      <c r="NFO117" s="388"/>
      <c r="NFP117" s="388"/>
      <c r="NFQ117" s="388"/>
      <c r="NFR117" s="388"/>
      <c r="NFS117" s="388"/>
      <c r="NFT117" s="388"/>
      <c r="NFU117" s="388"/>
      <c r="NFV117" s="388"/>
      <c r="NFW117" s="388"/>
      <c r="NFX117" s="388"/>
      <c r="NFY117" s="388"/>
      <c r="NFZ117" s="388"/>
      <c r="NGA117" s="388"/>
      <c r="NGB117" s="388"/>
      <c r="NGC117" s="388"/>
      <c r="NGD117" s="388"/>
      <c r="NGE117" s="388"/>
      <c r="NGF117" s="388"/>
      <c r="NGG117" s="388"/>
      <c r="NGH117" s="388"/>
      <c r="NGI117" s="388"/>
      <c r="NGJ117" s="388"/>
      <c r="NGK117" s="388"/>
      <c r="NGL117" s="388"/>
      <c r="NGM117" s="388"/>
      <c r="NGN117" s="388"/>
      <c r="NGO117" s="388"/>
      <c r="NGP117" s="388"/>
      <c r="NGQ117" s="388"/>
      <c r="NGR117" s="388"/>
      <c r="NGS117" s="388"/>
      <c r="NGT117" s="388"/>
      <c r="NGU117" s="388"/>
      <c r="NGV117" s="388"/>
      <c r="NGW117" s="388"/>
      <c r="NGX117" s="388"/>
      <c r="NGY117" s="388"/>
      <c r="NGZ117" s="388"/>
      <c r="NHA117" s="388"/>
      <c r="NHB117" s="388"/>
      <c r="NHC117" s="388"/>
      <c r="NHD117" s="388"/>
      <c r="NHE117" s="388"/>
      <c r="NHF117" s="388"/>
      <c r="NHG117" s="388"/>
      <c r="NHH117" s="388"/>
      <c r="NHI117" s="388"/>
      <c r="NHJ117" s="388"/>
      <c r="NHK117" s="388"/>
      <c r="NHL117" s="388"/>
      <c r="NHM117" s="388"/>
      <c r="NHN117" s="388"/>
      <c r="NHO117" s="388"/>
      <c r="NHP117" s="388"/>
      <c r="NHQ117" s="388"/>
      <c r="NHR117" s="388"/>
      <c r="NHS117" s="388"/>
      <c r="NHT117" s="388"/>
      <c r="NHU117" s="388"/>
      <c r="NHV117" s="388"/>
      <c r="NHW117" s="388"/>
      <c r="NHX117" s="388"/>
      <c r="NHY117" s="388"/>
      <c r="NHZ117" s="388"/>
      <c r="NIA117" s="388"/>
      <c r="NIB117" s="388"/>
      <c r="NIC117" s="388"/>
      <c r="NID117" s="388"/>
      <c r="NIE117" s="388"/>
      <c r="NIF117" s="388"/>
      <c r="NIG117" s="388"/>
      <c r="NIH117" s="388"/>
      <c r="NII117" s="388"/>
      <c r="NIJ117" s="388"/>
      <c r="NIK117" s="388"/>
      <c r="NIL117" s="388"/>
      <c r="NIM117" s="388"/>
      <c r="NIN117" s="388"/>
      <c r="NIO117" s="388"/>
      <c r="NIP117" s="388"/>
      <c r="NIQ117" s="388"/>
      <c r="NIR117" s="388"/>
      <c r="NIS117" s="388"/>
      <c r="NIT117" s="388"/>
      <c r="NIU117" s="388"/>
      <c r="NIV117" s="388"/>
      <c r="NIW117" s="388"/>
      <c r="NIX117" s="388"/>
      <c r="NIY117" s="388"/>
      <c r="NIZ117" s="388"/>
      <c r="NJA117" s="388"/>
      <c r="NJB117" s="388"/>
      <c r="NJC117" s="388"/>
      <c r="NJD117" s="388"/>
      <c r="NJE117" s="388"/>
      <c r="NJF117" s="388"/>
      <c r="NJG117" s="388"/>
      <c r="NJH117" s="388"/>
      <c r="NJI117" s="388"/>
      <c r="NJJ117" s="388"/>
      <c r="NJK117" s="388"/>
      <c r="NJL117" s="388"/>
      <c r="NJM117" s="388"/>
      <c r="NJN117" s="388"/>
      <c r="NJO117" s="388"/>
      <c r="NJP117" s="388"/>
      <c r="NJQ117" s="388"/>
      <c r="NJR117" s="388"/>
      <c r="NJS117" s="388"/>
      <c r="NJT117" s="388"/>
      <c r="NJU117" s="388"/>
      <c r="NJV117" s="388"/>
      <c r="NJW117" s="388"/>
      <c r="NJX117" s="388"/>
      <c r="NJY117" s="388"/>
      <c r="NJZ117" s="388"/>
      <c r="NKA117" s="388"/>
      <c r="NKB117" s="388"/>
      <c r="NKC117" s="388"/>
      <c r="NKD117" s="388"/>
      <c r="NKE117" s="388"/>
      <c r="NKF117" s="388"/>
      <c r="NKG117" s="388"/>
      <c r="NKH117" s="388"/>
      <c r="NKI117" s="388"/>
      <c r="NKJ117" s="388"/>
      <c r="NKK117" s="388"/>
      <c r="NKL117" s="388"/>
      <c r="NKM117" s="388"/>
      <c r="NKN117" s="388"/>
      <c r="NKO117" s="388"/>
      <c r="NKP117" s="388"/>
      <c r="NKQ117" s="388"/>
      <c r="NKR117" s="388"/>
      <c r="NKS117" s="388"/>
      <c r="NKT117" s="388"/>
      <c r="NKU117" s="388"/>
      <c r="NKV117" s="388"/>
      <c r="NKW117" s="388"/>
      <c r="NKX117" s="388"/>
      <c r="NKY117" s="388"/>
      <c r="NKZ117" s="388"/>
      <c r="NLA117" s="388"/>
      <c r="NLB117" s="388"/>
      <c r="NLC117" s="388"/>
      <c r="NLD117" s="388"/>
      <c r="NLE117" s="388"/>
      <c r="NLF117" s="388"/>
      <c r="NLG117" s="388"/>
      <c r="NLH117" s="388"/>
      <c r="NLI117" s="388"/>
      <c r="NLJ117" s="388"/>
      <c r="NLK117" s="388"/>
      <c r="NLL117" s="388"/>
      <c r="NLM117" s="388"/>
      <c r="NLN117" s="388"/>
      <c r="NLO117" s="388"/>
      <c r="NLP117" s="388"/>
      <c r="NLQ117" s="388"/>
      <c r="NLR117" s="388"/>
      <c r="NLS117" s="388"/>
      <c r="NLT117" s="388"/>
      <c r="NLU117" s="388"/>
      <c r="NLV117" s="388"/>
      <c r="NLW117" s="388"/>
      <c r="NLX117" s="388"/>
      <c r="NLY117" s="388"/>
      <c r="NLZ117" s="388"/>
      <c r="NMA117" s="388"/>
      <c r="NMB117" s="388"/>
      <c r="NMC117" s="388"/>
      <c r="NMD117" s="388"/>
      <c r="NME117" s="388"/>
      <c r="NMF117" s="388"/>
      <c r="NMG117" s="388"/>
      <c r="NMH117" s="388"/>
      <c r="NMI117" s="388"/>
      <c r="NMJ117" s="388"/>
      <c r="NMK117" s="388"/>
      <c r="NML117" s="388"/>
      <c r="NMM117" s="388"/>
      <c r="NMN117" s="388"/>
      <c r="NMO117" s="388"/>
      <c r="NMP117" s="388"/>
      <c r="NMQ117" s="388"/>
      <c r="NMR117" s="388"/>
      <c r="NMS117" s="388"/>
      <c r="NMT117" s="388"/>
      <c r="NMU117" s="388"/>
      <c r="NMV117" s="388"/>
      <c r="NMW117" s="388"/>
      <c r="NMX117" s="388"/>
      <c r="NMY117" s="388"/>
      <c r="NMZ117" s="388"/>
      <c r="NNA117" s="388"/>
      <c r="NNB117" s="388"/>
      <c r="NNC117" s="388"/>
      <c r="NND117" s="388"/>
      <c r="NNE117" s="388"/>
      <c r="NNF117" s="388"/>
      <c r="NNG117" s="388"/>
      <c r="NNH117" s="388"/>
      <c r="NNI117" s="388"/>
      <c r="NNJ117" s="388"/>
      <c r="NNK117" s="388"/>
      <c r="NNL117" s="388"/>
      <c r="NNM117" s="388"/>
      <c r="NNN117" s="388"/>
      <c r="NNO117" s="388"/>
      <c r="NNP117" s="388"/>
      <c r="NNQ117" s="388"/>
      <c r="NNR117" s="388"/>
      <c r="NNS117" s="388"/>
      <c r="NNT117" s="388"/>
      <c r="NNU117" s="388"/>
      <c r="NNV117" s="388"/>
      <c r="NNW117" s="388"/>
      <c r="NNX117" s="388"/>
      <c r="NNY117" s="388"/>
      <c r="NNZ117" s="388"/>
      <c r="NOA117" s="388"/>
      <c r="NOB117" s="388"/>
      <c r="NOC117" s="388"/>
      <c r="NOD117" s="388"/>
      <c r="NOE117" s="388"/>
      <c r="NOF117" s="388"/>
      <c r="NOG117" s="388"/>
      <c r="NOH117" s="388"/>
      <c r="NOI117" s="388"/>
      <c r="NOJ117" s="388"/>
      <c r="NOK117" s="388"/>
      <c r="NOL117" s="388"/>
      <c r="NOM117" s="388"/>
      <c r="NON117" s="388"/>
      <c r="NOO117" s="388"/>
      <c r="NOP117" s="388"/>
      <c r="NOQ117" s="388"/>
      <c r="NOR117" s="388"/>
      <c r="NOS117" s="388"/>
      <c r="NOT117" s="388"/>
      <c r="NOU117" s="388"/>
      <c r="NOV117" s="388"/>
      <c r="NOW117" s="388"/>
      <c r="NOX117" s="388"/>
      <c r="NOY117" s="388"/>
      <c r="NOZ117" s="388"/>
      <c r="NPA117" s="388"/>
      <c r="NPB117" s="388"/>
      <c r="NPC117" s="388"/>
      <c r="NPD117" s="388"/>
      <c r="NPE117" s="388"/>
      <c r="NPF117" s="388"/>
      <c r="NPG117" s="388"/>
      <c r="NPH117" s="388"/>
      <c r="NPI117" s="388"/>
      <c r="NPJ117" s="388"/>
      <c r="NPK117" s="388"/>
      <c r="NPL117" s="388"/>
      <c r="NPM117" s="388"/>
      <c r="NPN117" s="388"/>
      <c r="NPO117" s="388"/>
      <c r="NPP117" s="388"/>
      <c r="NPQ117" s="388"/>
      <c r="NPR117" s="388"/>
      <c r="NPS117" s="388"/>
      <c r="NPT117" s="388"/>
      <c r="NPU117" s="388"/>
      <c r="NPV117" s="388"/>
      <c r="NPW117" s="388"/>
      <c r="NPX117" s="388"/>
      <c r="NPY117" s="388"/>
      <c r="NPZ117" s="388"/>
      <c r="NQA117" s="388"/>
      <c r="NQB117" s="388"/>
      <c r="NQC117" s="388"/>
      <c r="NQD117" s="388"/>
      <c r="NQE117" s="388"/>
      <c r="NQF117" s="388"/>
      <c r="NQG117" s="388"/>
      <c r="NQH117" s="388"/>
      <c r="NQI117" s="388"/>
      <c r="NQJ117" s="388"/>
      <c r="NQK117" s="388"/>
      <c r="NQL117" s="388"/>
      <c r="NQM117" s="388"/>
      <c r="NQN117" s="388"/>
      <c r="NQO117" s="388"/>
      <c r="NQP117" s="388"/>
      <c r="NQQ117" s="388"/>
      <c r="NQR117" s="388"/>
      <c r="NQS117" s="388"/>
      <c r="NQT117" s="388"/>
      <c r="NQU117" s="388"/>
      <c r="NQV117" s="388"/>
      <c r="NQW117" s="388"/>
      <c r="NQX117" s="388"/>
      <c r="NQY117" s="388"/>
      <c r="NQZ117" s="388"/>
      <c r="NRA117" s="388"/>
      <c r="NRB117" s="388"/>
      <c r="NRC117" s="388"/>
      <c r="NRD117" s="388"/>
      <c r="NRE117" s="388"/>
      <c r="NRF117" s="388"/>
      <c r="NRG117" s="388"/>
      <c r="NRH117" s="388"/>
      <c r="NRI117" s="388"/>
      <c r="NRJ117" s="388"/>
      <c r="NRK117" s="388"/>
      <c r="NRL117" s="388"/>
      <c r="NRM117" s="388"/>
      <c r="NRN117" s="388"/>
      <c r="NRO117" s="388"/>
      <c r="NRP117" s="388"/>
      <c r="NRQ117" s="388"/>
      <c r="NRR117" s="388"/>
      <c r="NRS117" s="388"/>
      <c r="NRT117" s="388"/>
      <c r="NRU117" s="388"/>
      <c r="NRV117" s="388"/>
      <c r="NRW117" s="388"/>
      <c r="NRX117" s="388"/>
      <c r="NRY117" s="388"/>
      <c r="NRZ117" s="388"/>
      <c r="NSA117" s="388"/>
      <c r="NSB117" s="388"/>
      <c r="NSC117" s="388"/>
      <c r="NSD117" s="388"/>
      <c r="NSE117" s="388"/>
      <c r="NSF117" s="388"/>
      <c r="NSG117" s="388"/>
      <c r="NSH117" s="388"/>
      <c r="NSI117" s="388"/>
      <c r="NSJ117" s="388"/>
      <c r="NSK117" s="388"/>
      <c r="NSL117" s="388"/>
      <c r="NSM117" s="388"/>
      <c r="NSN117" s="388"/>
      <c r="NSO117" s="388"/>
      <c r="NSP117" s="388"/>
      <c r="NSQ117" s="388"/>
      <c r="NSR117" s="388"/>
      <c r="NSS117" s="388"/>
      <c r="NST117" s="388"/>
      <c r="NSU117" s="388"/>
      <c r="NSV117" s="388"/>
      <c r="NSW117" s="388"/>
      <c r="NSX117" s="388"/>
      <c r="NSY117" s="388"/>
      <c r="NSZ117" s="388"/>
      <c r="NTA117" s="388"/>
      <c r="NTB117" s="388"/>
      <c r="NTC117" s="388"/>
      <c r="NTD117" s="388"/>
      <c r="NTE117" s="388"/>
      <c r="NTF117" s="388"/>
      <c r="NTG117" s="388"/>
      <c r="NTH117" s="388"/>
      <c r="NTI117" s="388"/>
      <c r="NTJ117" s="388"/>
      <c r="NTK117" s="388"/>
      <c r="NTL117" s="388"/>
      <c r="NTM117" s="388"/>
      <c r="NTN117" s="388"/>
      <c r="NTO117" s="388"/>
      <c r="NTP117" s="388"/>
      <c r="NTQ117" s="388"/>
      <c r="NTR117" s="388"/>
      <c r="NTS117" s="388"/>
      <c r="NTT117" s="388"/>
      <c r="NTU117" s="388"/>
      <c r="NTV117" s="388"/>
      <c r="NTW117" s="388"/>
      <c r="NTX117" s="388"/>
      <c r="NTY117" s="388"/>
      <c r="NTZ117" s="388"/>
      <c r="NUA117" s="388"/>
      <c r="NUB117" s="388"/>
      <c r="NUC117" s="388"/>
      <c r="NUD117" s="388"/>
      <c r="NUE117" s="388"/>
      <c r="NUF117" s="388"/>
      <c r="NUG117" s="388"/>
      <c r="NUH117" s="388"/>
      <c r="NUI117" s="388"/>
      <c r="NUJ117" s="388"/>
      <c r="NUK117" s="388"/>
      <c r="NUL117" s="388"/>
      <c r="NUM117" s="388"/>
      <c r="NUN117" s="388"/>
      <c r="NUO117" s="388"/>
      <c r="NUP117" s="388"/>
      <c r="NUQ117" s="388"/>
      <c r="NUR117" s="388"/>
      <c r="NUS117" s="388"/>
      <c r="NUT117" s="388"/>
      <c r="NUU117" s="388"/>
      <c r="NUV117" s="388"/>
      <c r="NUW117" s="388"/>
      <c r="NUX117" s="388"/>
      <c r="NUY117" s="388"/>
      <c r="NUZ117" s="388"/>
      <c r="NVA117" s="388"/>
      <c r="NVB117" s="388"/>
      <c r="NVC117" s="388"/>
      <c r="NVD117" s="388"/>
      <c r="NVE117" s="388"/>
      <c r="NVF117" s="388"/>
      <c r="NVG117" s="388"/>
      <c r="NVH117" s="388"/>
      <c r="NVI117" s="388"/>
      <c r="NVJ117" s="388"/>
      <c r="NVK117" s="388"/>
      <c r="NVL117" s="388"/>
      <c r="NVM117" s="388"/>
      <c r="NVN117" s="388"/>
      <c r="NVO117" s="388"/>
      <c r="NVP117" s="388"/>
      <c r="NVQ117" s="388"/>
      <c r="NVR117" s="388"/>
      <c r="NVS117" s="388"/>
      <c r="NVT117" s="388"/>
      <c r="NVU117" s="388"/>
      <c r="NVV117" s="388"/>
      <c r="NVW117" s="388"/>
      <c r="NVX117" s="388"/>
      <c r="NVY117" s="388"/>
      <c r="NVZ117" s="388"/>
      <c r="NWA117" s="388"/>
      <c r="NWB117" s="388"/>
      <c r="NWC117" s="388"/>
      <c r="NWD117" s="388"/>
      <c r="NWE117" s="388"/>
      <c r="NWF117" s="388"/>
      <c r="NWG117" s="388"/>
      <c r="NWH117" s="388"/>
      <c r="NWI117" s="388"/>
      <c r="NWJ117" s="388"/>
      <c r="NWK117" s="388"/>
      <c r="NWL117" s="388"/>
      <c r="NWM117" s="388"/>
      <c r="NWN117" s="388"/>
      <c r="NWO117" s="388"/>
      <c r="NWP117" s="388"/>
      <c r="NWQ117" s="388"/>
      <c r="NWR117" s="388"/>
      <c r="NWS117" s="388"/>
      <c r="NWT117" s="388"/>
      <c r="NWU117" s="388"/>
      <c r="NWV117" s="388"/>
      <c r="NWW117" s="388"/>
      <c r="NWX117" s="388"/>
      <c r="NWY117" s="388"/>
      <c r="NWZ117" s="388"/>
      <c r="NXA117" s="388"/>
      <c r="NXB117" s="388"/>
      <c r="NXC117" s="388"/>
      <c r="NXD117" s="388"/>
      <c r="NXE117" s="388"/>
      <c r="NXF117" s="388"/>
      <c r="NXG117" s="388"/>
      <c r="NXH117" s="388"/>
      <c r="NXI117" s="388"/>
      <c r="NXJ117" s="388"/>
      <c r="NXK117" s="388"/>
      <c r="NXL117" s="388"/>
      <c r="NXM117" s="388"/>
      <c r="NXN117" s="388"/>
      <c r="NXO117" s="388"/>
      <c r="NXP117" s="388"/>
      <c r="NXQ117" s="388"/>
      <c r="NXR117" s="388"/>
      <c r="NXS117" s="388"/>
      <c r="NXT117" s="388"/>
      <c r="NXU117" s="388"/>
      <c r="NXV117" s="388"/>
      <c r="NXW117" s="388"/>
      <c r="NXX117" s="388"/>
      <c r="NXY117" s="388"/>
      <c r="NXZ117" s="388"/>
      <c r="NYA117" s="388"/>
      <c r="NYB117" s="388"/>
      <c r="NYC117" s="388"/>
      <c r="NYD117" s="388"/>
      <c r="NYE117" s="388"/>
      <c r="NYF117" s="388"/>
      <c r="NYG117" s="388"/>
      <c r="NYH117" s="388"/>
      <c r="NYI117" s="388"/>
      <c r="NYJ117" s="388"/>
      <c r="NYK117" s="388"/>
      <c r="NYL117" s="388"/>
      <c r="NYM117" s="388"/>
      <c r="NYN117" s="388"/>
      <c r="NYO117" s="388"/>
      <c r="NYP117" s="388"/>
      <c r="NYQ117" s="388"/>
      <c r="NYR117" s="388"/>
      <c r="NYS117" s="388"/>
      <c r="NYT117" s="388"/>
      <c r="NYU117" s="388"/>
      <c r="NYV117" s="388"/>
      <c r="NYW117" s="388"/>
      <c r="NYX117" s="388"/>
      <c r="NYY117" s="388"/>
      <c r="NYZ117" s="388"/>
      <c r="NZA117" s="388"/>
      <c r="NZB117" s="388"/>
      <c r="NZC117" s="388"/>
      <c r="NZD117" s="388"/>
      <c r="NZE117" s="388"/>
      <c r="NZF117" s="388"/>
      <c r="NZG117" s="388"/>
      <c r="NZH117" s="388"/>
      <c r="NZI117" s="388"/>
      <c r="NZJ117" s="388"/>
      <c r="NZK117" s="388"/>
      <c r="NZL117" s="388"/>
      <c r="NZM117" s="388"/>
      <c r="NZN117" s="388"/>
      <c r="NZO117" s="388"/>
      <c r="NZP117" s="388"/>
      <c r="NZQ117" s="388"/>
      <c r="NZR117" s="388"/>
      <c r="NZS117" s="388"/>
      <c r="NZT117" s="388"/>
      <c r="NZU117" s="388"/>
      <c r="NZV117" s="388"/>
      <c r="NZW117" s="388"/>
      <c r="NZX117" s="388"/>
      <c r="NZY117" s="388"/>
      <c r="NZZ117" s="388"/>
      <c r="OAA117" s="388"/>
      <c r="OAB117" s="388"/>
      <c r="OAC117" s="388"/>
      <c r="OAD117" s="388"/>
      <c r="OAE117" s="388"/>
      <c r="OAF117" s="388"/>
      <c r="OAG117" s="388"/>
      <c r="OAH117" s="388"/>
      <c r="OAI117" s="388"/>
      <c r="OAJ117" s="388"/>
      <c r="OAK117" s="388"/>
      <c r="OAL117" s="388"/>
      <c r="OAM117" s="388"/>
      <c r="OAN117" s="388"/>
      <c r="OAO117" s="388"/>
      <c r="OAP117" s="388"/>
      <c r="OAQ117" s="388"/>
      <c r="OAR117" s="388"/>
      <c r="OAS117" s="388"/>
      <c r="OAT117" s="388"/>
      <c r="OAU117" s="388"/>
      <c r="OAV117" s="388"/>
      <c r="OAW117" s="388"/>
      <c r="OAX117" s="388"/>
      <c r="OAY117" s="388"/>
      <c r="OAZ117" s="388"/>
      <c r="OBA117" s="388"/>
      <c r="OBB117" s="388"/>
      <c r="OBC117" s="388"/>
      <c r="OBD117" s="388"/>
      <c r="OBE117" s="388"/>
      <c r="OBF117" s="388"/>
      <c r="OBG117" s="388"/>
      <c r="OBH117" s="388"/>
      <c r="OBI117" s="388"/>
      <c r="OBJ117" s="388"/>
      <c r="OBK117" s="388"/>
      <c r="OBL117" s="388"/>
      <c r="OBM117" s="388"/>
      <c r="OBN117" s="388"/>
      <c r="OBO117" s="388"/>
      <c r="OBP117" s="388"/>
      <c r="OBQ117" s="388"/>
      <c r="OBR117" s="388"/>
      <c r="OBS117" s="388"/>
      <c r="OBT117" s="388"/>
      <c r="OBU117" s="388"/>
      <c r="OBV117" s="388"/>
      <c r="OBW117" s="388"/>
      <c r="OBX117" s="388"/>
      <c r="OBY117" s="388"/>
      <c r="OBZ117" s="388"/>
      <c r="OCA117" s="388"/>
      <c r="OCB117" s="388"/>
      <c r="OCC117" s="388"/>
      <c r="OCD117" s="388"/>
      <c r="OCE117" s="388"/>
      <c r="OCF117" s="388"/>
      <c r="OCG117" s="388"/>
      <c r="OCH117" s="388"/>
      <c r="OCI117" s="388"/>
      <c r="OCJ117" s="388"/>
      <c r="OCK117" s="388"/>
      <c r="OCL117" s="388"/>
      <c r="OCM117" s="388"/>
      <c r="OCN117" s="388"/>
      <c r="OCO117" s="388"/>
      <c r="OCP117" s="388"/>
      <c r="OCQ117" s="388"/>
      <c r="OCR117" s="388"/>
      <c r="OCS117" s="388"/>
      <c r="OCT117" s="388"/>
      <c r="OCU117" s="388"/>
      <c r="OCV117" s="388"/>
      <c r="OCW117" s="388"/>
      <c r="OCX117" s="388"/>
      <c r="OCY117" s="388"/>
      <c r="OCZ117" s="388"/>
      <c r="ODA117" s="388"/>
      <c r="ODB117" s="388"/>
      <c r="ODC117" s="388"/>
      <c r="ODD117" s="388"/>
      <c r="ODE117" s="388"/>
      <c r="ODF117" s="388"/>
      <c r="ODG117" s="388"/>
      <c r="ODH117" s="388"/>
      <c r="ODI117" s="388"/>
      <c r="ODJ117" s="388"/>
      <c r="ODK117" s="388"/>
      <c r="ODL117" s="388"/>
      <c r="ODM117" s="388"/>
      <c r="ODN117" s="388"/>
      <c r="ODO117" s="388"/>
      <c r="ODP117" s="388"/>
      <c r="ODQ117" s="388"/>
      <c r="ODR117" s="388"/>
      <c r="ODS117" s="388"/>
      <c r="ODT117" s="388"/>
      <c r="ODU117" s="388"/>
      <c r="ODV117" s="388"/>
      <c r="ODW117" s="388"/>
      <c r="ODX117" s="388"/>
      <c r="ODY117" s="388"/>
      <c r="ODZ117" s="388"/>
      <c r="OEA117" s="388"/>
      <c r="OEB117" s="388"/>
      <c r="OEC117" s="388"/>
      <c r="OED117" s="388"/>
      <c r="OEE117" s="388"/>
      <c r="OEF117" s="388"/>
      <c r="OEG117" s="388"/>
      <c r="OEH117" s="388"/>
      <c r="OEI117" s="388"/>
      <c r="OEJ117" s="388"/>
      <c r="OEK117" s="388"/>
      <c r="OEL117" s="388"/>
      <c r="OEM117" s="388"/>
      <c r="OEN117" s="388"/>
      <c r="OEO117" s="388"/>
      <c r="OEP117" s="388"/>
      <c r="OEQ117" s="388"/>
      <c r="OER117" s="388"/>
      <c r="OES117" s="388"/>
      <c r="OET117" s="388"/>
      <c r="OEU117" s="388"/>
      <c r="OEV117" s="388"/>
      <c r="OEW117" s="388"/>
      <c r="OEX117" s="388"/>
      <c r="OEY117" s="388"/>
      <c r="OEZ117" s="388"/>
      <c r="OFA117" s="388"/>
      <c r="OFB117" s="388"/>
      <c r="OFC117" s="388"/>
      <c r="OFD117" s="388"/>
      <c r="OFE117" s="388"/>
      <c r="OFF117" s="388"/>
      <c r="OFG117" s="388"/>
      <c r="OFH117" s="388"/>
      <c r="OFI117" s="388"/>
      <c r="OFJ117" s="388"/>
      <c r="OFK117" s="388"/>
      <c r="OFL117" s="388"/>
      <c r="OFM117" s="388"/>
      <c r="OFN117" s="388"/>
      <c r="OFO117" s="388"/>
      <c r="OFP117" s="388"/>
      <c r="OFQ117" s="388"/>
      <c r="OFR117" s="388"/>
      <c r="OFS117" s="388"/>
      <c r="OFT117" s="388"/>
      <c r="OFU117" s="388"/>
      <c r="OFV117" s="388"/>
      <c r="OFW117" s="388"/>
      <c r="OFX117" s="388"/>
      <c r="OFY117" s="388"/>
      <c r="OFZ117" s="388"/>
      <c r="OGA117" s="388"/>
      <c r="OGB117" s="388"/>
      <c r="OGC117" s="388"/>
      <c r="OGD117" s="388"/>
      <c r="OGE117" s="388"/>
      <c r="OGF117" s="388"/>
      <c r="OGG117" s="388"/>
      <c r="OGH117" s="388"/>
      <c r="OGI117" s="388"/>
      <c r="OGJ117" s="388"/>
      <c r="OGK117" s="388"/>
      <c r="OGL117" s="388"/>
      <c r="OGM117" s="388"/>
      <c r="OGN117" s="388"/>
      <c r="OGO117" s="388"/>
      <c r="OGP117" s="388"/>
      <c r="OGQ117" s="388"/>
      <c r="OGR117" s="388"/>
      <c r="OGS117" s="388"/>
      <c r="OGT117" s="388"/>
      <c r="OGU117" s="388"/>
      <c r="OGV117" s="388"/>
      <c r="OGW117" s="388"/>
      <c r="OGX117" s="388"/>
      <c r="OGY117" s="388"/>
      <c r="OGZ117" s="388"/>
      <c r="OHA117" s="388"/>
      <c r="OHB117" s="388"/>
      <c r="OHC117" s="388"/>
      <c r="OHD117" s="388"/>
      <c r="OHE117" s="388"/>
      <c r="OHF117" s="388"/>
      <c r="OHG117" s="388"/>
      <c r="OHH117" s="388"/>
      <c r="OHI117" s="388"/>
      <c r="OHJ117" s="388"/>
      <c r="OHK117" s="388"/>
      <c r="OHL117" s="388"/>
      <c r="OHM117" s="388"/>
      <c r="OHN117" s="388"/>
      <c r="OHO117" s="388"/>
      <c r="OHP117" s="388"/>
      <c r="OHQ117" s="388"/>
      <c r="OHR117" s="388"/>
      <c r="OHS117" s="388"/>
      <c r="OHT117" s="388"/>
      <c r="OHU117" s="388"/>
      <c r="OHV117" s="388"/>
      <c r="OHW117" s="388"/>
      <c r="OHX117" s="388"/>
      <c r="OHY117" s="388"/>
      <c r="OHZ117" s="388"/>
      <c r="OIA117" s="388"/>
      <c r="OIB117" s="388"/>
      <c r="OIC117" s="388"/>
      <c r="OID117" s="388"/>
      <c r="OIE117" s="388"/>
      <c r="OIF117" s="388"/>
      <c r="OIG117" s="388"/>
      <c r="OIH117" s="388"/>
      <c r="OII117" s="388"/>
      <c r="OIJ117" s="388"/>
      <c r="OIK117" s="388"/>
      <c r="OIL117" s="388"/>
      <c r="OIM117" s="388"/>
      <c r="OIN117" s="388"/>
      <c r="OIO117" s="388"/>
      <c r="OIP117" s="388"/>
      <c r="OIQ117" s="388"/>
      <c r="OIR117" s="388"/>
      <c r="OIS117" s="388"/>
      <c r="OIT117" s="388"/>
      <c r="OIU117" s="388"/>
      <c r="OIV117" s="388"/>
      <c r="OIW117" s="388"/>
      <c r="OIX117" s="388"/>
      <c r="OIY117" s="388"/>
      <c r="OIZ117" s="388"/>
      <c r="OJA117" s="388"/>
      <c r="OJB117" s="388"/>
      <c r="OJC117" s="388"/>
      <c r="OJD117" s="388"/>
      <c r="OJE117" s="388"/>
      <c r="OJF117" s="388"/>
      <c r="OJG117" s="388"/>
      <c r="OJH117" s="388"/>
      <c r="OJI117" s="388"/>
      <c r="OJJ117" s="388"/>
      <c r="OJK117" s="388"/>
      <c r="OJL117" s="388"/>
      <c r="OJM117" s="388"/>
      <c r="OJN117" s="388"/>
      <c r="OJO117" s="388"/>
      <c r="OJP117" s="388"/>
      <c r="OJQ117" s="388"/>
      <c r="OJR117" s="388"/>
      <c r="OJS117" s="388"/>
      <c r="OJT117" s="388"/>
      <c r="OJU117" s="388"/>
      <c r="OJV117" s="388"/>
      <c r="OJW117" s="388"/>
      <c r="OJX117" s="388"/>
      <c r="OJY117" s="388"/>
      <c r="OJZ117" s="388"/>
      <c r="OKA117" s="388"/>
      <c r="OKB117" s="388"/>
      <c r="OKC117" s="388"/>
      <c r="OKD117" s="388"/>
      <c r="OKE117" s="388"/>
      <c r="OKF117" s="388"/>
      <c r="OKG117" s="388"/>
      <c r="OKH117" s="388"/>
      <c r="OKI117" s="388"/>
      <c r="OKJ117" s="388"/>
      <c r="OKK117" s="388"/>
      <c r="OKL117" s="388"/>
      <c r="OKM117" s="388"/>
      <c r="OKN117" s="388"/>
      <c r="OKO117" s="388"/>
      <c r="OKP117" s="388"/>
      <c r="OKQ117" s="388"/>
      <c r="OKR117" s="388"/>
      <c r="OKS117" s="388"/>
      <c r="OKT117" s="388"/>
      <c r="OKU117" s="388"/>
      <c r="OKV117" s="388"/>
      <c r="OKW117" s="388"/>
      <c r="OKX117" s="388"/>
      <c r="OKY117" s="388"/>
      <c r="OKZ117" s="388"/>
      <c r="OLA117" s="388"/>
      <c r="OLB117" s="388"/>
      <c r="OLC117" s="388"/>
      <c r="OLD117" s="388"/>
      <c r="OLE117" s="388"/>
      <c r="OLF117" s="388"/>
      <c r="OLG117" s="388"/>
      <c r="OLH117" s="388"/>
      <c r="OLI117" s="388"/>
      <c r="OLJ117" s="388"/>
      <c r="OLK117" s="388"/>
      <c r="OLL117" s="388"/>
      <c r="OLM117" s="388"/>
      <c r="OLN117" s="388"/>
      <c r="OLO117" s="388"/>
      <c r="OLP117" s="388"/>
      <c r="OLQ117" s="388"/>
      <c r="OLR117" s="388"/>
      <c r="OLS117" s="388"/>
      <c r="OLT117" s="388"/>
      <c r="OLU117" s="388"/>
      <c r="OLV117" s="388"/>
      <c r="OLW117" s="388"/>
      <c r="OLX117" s="388"/>
      <c r="OLY117" s="388"/>
      <c r="OLZ117" s="388"/>
      <c r="OMA117" s="388"/>
      <c r="OMB117" s="388"/>
      <c r="OMC117" s="388"/>
      <c r="OMD117" s="388"/>
      <c r="OME117" s="388"/>
      <c r="OMF117" s="388"/>
      <c r="OMG117" s="388"/>
      <c r="OMH117" s="388"/>
      <c r="OMI117" s="388"/>
      <c r="OMJ117" s="388"/>
      <c r="OMK117" s="388"/>
      <c r="OML117" s="388"/>
      <c r="OMM117" s="388"/>
      <c r="OMN117" s="388"/>
      <c r="OMO117" s="388"/>
      <c r="OMP117" s="388"/>
      <c r="OMQ117" s="388"/>
      <c r="OMR117" s="388"/>
      <c r="OMS117" s="388"/>
      <c r="OMT117" s="388"/>
      <c r="OMU117" s="388"/>
      <c r="OMV117" s="388"/>
      <c r="OMW117" s="388"/>
      <c r="OMX117" s="388"/>
      <c r="OMY117" s="388"/>
      <c r="OMZ117" s="388"/>
      <c r="ONA117" s="388"/>
      <c r="ONB117" s="388"/>
      <c r="ONC117" s="388"/>
      <c r="OND117" s="388"/>
      <c r="ONE117" s="388"/>
      <c r="ONF117" s="388"/>
      <c r="ONG117" s="388"/>
      <c r="ONH117" s="388"/>
      <c r="ONI117" s="388"/>
      <c r="ONJ117" s="388"/>
      <c r="ONK117" s="388"/>
      <c r="ONL117" s="388"/>
      <c r="ONM117" s="388"/>
      <c r="ONN117" s="388"/>
      <c r="ONO117" s="388"/>
      <c r="ONP117" s="388"/>
      <c r="ONQ117" s="388"/>
      <c r="ONR117" s="388"/>
      <c r="ONS117" s="388"/>
      <c r="ONT117" s="388"/>
      <c r="ONU117" s="388"/>
      <c r="ONV117" s="388"/>
      <c r="ONW117" s="388"/>
      <c r="ONX117" s="388"/>
      <c r="ONY117" s="388"/>
      <c r="ONZ117" s="388"/>
      <c r="OOA117" s="388"/>
      <c r="OOB117" s="388"/>
      <c r="OOC117" s="388"/>
      <c r="OOD117" s="388"/>
      <c r="OOE117" s="388"/>
      <c r="OOF117" s="388"/>
      <c r="OOG117" s="388"/>
      <c r="OOH117" s="388"/>
      <c r="OOI117" s="388"/>
      <c r="OOJ117" s="388"/>
      <c r="OOK117" s="388"/>
      <c r="OOL117" s="388"/>
      <c r="OOM117" s="388"/>
      <c r="OON117" s="388"/>
      <c r="OOO117" s="388"/>
      <c r="OOP117" s="388"/>
      <c r="OOQ117" s="388"/>
      <c r="OOR117" s="388"/>
      <c r="OOS117" s="388"/>
      <c r="OOT117" s="388"/>
      <c r="OOU117" s="388"/>
      <c r="OOV117" s="388"/>
      <c r="OOW117" s="388"/>
      <c r="OOX117" s="388"/>
      <c r="OOY117" s="388"/>
      <c r="OOZ117" s="388"/>
      <c r="OPA117" s="388"/>
      <c r="OPB117" s="388"/>
      <c r="OPC117" s="388"/>
      <c r="OPD117" s="388"/>
      <c r="OPE117" s="388"/>
      <c r="OPF117" s="388"/>
      <c r="OPG117" s="388"/>
      <c r="OPH117" s="388"/>
      <c r="OPI117" s="388"/>
      <c r="OPJ117" s="388"/>
      <c r="OPK117" s="388"/>
      <c r="OPL117" s="388"/>
      <c r="OPM117" s="388"/>
      <c r="OPN117" s="388"/>
      <c r="OPO117" s="388"/>
      <c r="OPP117" s="388"/>
      <c r="OPQ117" s="388"/>
      <c r="OPR117" s="388"/>
      <c r="OPS117" s="388"/>
      <c r="OPT117" s="388"/>
      <c r="OPU117" s="388"/>
      <c r="OPV117" s="388"/>
      <c r="OPW117" s="388"/>
      <c r="OPX117" s="388"/>
      <c r="OPY117" s="388"/>
      <c r="OPZ117" s="388"/>
      <c r="OQA117" s="388"/>
      <c r="OQB117" s="388"/>
      <c r="OQC117" s="388"/>
      <c r="OQD117" s="388"/>
      <c r="OQE117" s="388"/>
      <c r="OQF117" s="388"/>
      <c r="OQG117" s="388"/>
      <c r="OQH117" s="388"/>
      <c r="OQI117" s="388"/>
      <c r="OQJ117" s="388"/>
      <c r="OQK117" s="388"/>
      <c r="OQL117" s="388"/>
      <c r="OQM117" s="388"/>
      <c r="OQN117" s="388"/>
      <c r="OQO117" s="388"/>
      <c r="OQP117" s="388"/>
      <c r="OQQ117" s="388"/>
      <c r="OQR117" s="388"/>
      <c r="OQS117" s="388"/>
      <c r="OQT117" s="388"/>
      <c r="OQU117" s="388"/>
      <c r="OQV117" s="388"/>
      <c r="OQW117" s="388"/>
      <c r="OQX117" s="388"/>
      <c r="OQY117" s="388"/>
      <c r="OQZ117" s="388"/>
      <c r="ORA117" s="388"/>
      <c r="ORB117" s="388"/>
      <c r="ORC117" s="388"/>
      <c r="ORD117" s="388"/>
      <c r="ORE117" s="388"/>
      <c r="ORF117" s="388"/>
      <c r="ORG117" s="388"/>
      <c r="ORH117" s="388"/>
      <c r="ORI117" s="388"/>
      <c r="ORJ117" s="388"/>
      <c r="ORK117" s="388"/>
      <c r="ORL117" s="388"/>
      <c r="ORM117" s="388"/>
      <c r="ORN117" s="388"/>
      <c r="ORO117" s="388"/>
      <c r="ORP117" s="388"/>
      <c r="ORQ117" s="388"/>
      <c r="ORR117" s="388"/>
      <c r="ORS117" s="388"/>
      <c r="ORT117" s="388"/>
      <c r="ORU117" s="388"/>
      <c r="ORV117" s="388"/>
      <c r="ORW117" s="388"/>
      <c r="ORX117" s="388"/>
      <c r="ORY117" s="388"/>
      <c r="ORZ117" s="388"/>
      <c r="OSA117" s="388"/>
      <c r="OSB117" s="388"/>
      <c r="OSC117" s="388"/>
      <c r="OSD117" s="388"/>
      <c r="OSE117" s="388"/>
      <c r="OSF117" s="388"/>
      <c r="OSG117" s="388"/>
      <c r="OSH117" s="388"/>
      <c r="OSI117" s="388"/>
      <c r="OSJ117" s="388"/>
      <c r="OSK117" s="388"/>
      <c r="OSL117" s="388"/>
      <c r="OSM117" s="388"/>
      <c r="OSN117" s="388"/>
      <c r="OSO117" s="388"/>
      <c r="OSP117" s="388"/>
      <c r="OSQ117" s="388"/>
      <c r="OSR117" s="388"/>
      <c r="OSS117" s="388"/>
      <c r="OST117" s="388"/>
      <c r="OSU117" s="388"/>
      <c r="OSV117" s="388"/>
      <c r="OSW117" s="388"/>
      <c r="OSX117" s="388"/>
      <c r="OSY117" s="388"/>
      <c r="OSZ117" s="388"/>
      <c r="OTA117" s="388"/>
      <c r="OTB117" s="388"/>
      <c r="OTC117" s="388"/>
      <c r="OTD117" s="388"/>
      <c r="OTE117" s="388"/>
      <c r="OTF117" s="388"/>
      <c r="OTG117" s="388"/>
      <c r="OTH117" s="388"/>
      <c r="OTI117" s="388"/>
      <c r="OTJ117" s="388"/>
      <c r="OTK117" s="388"/>
      <c r="OTL117" s="388"/>
      <c r="OTM117" s="388"/>
      <c r="OTN117" s="388"/>
      <c r="OTO117" s="388"/>
      <c r="OTP117" s="388"/>
      <c r="OTQ117" s="388"/>
      <c r="OTR117" s="388"/>
      <c r="OTS117" s="388"/>
      <c r="OTT117" s="388"/>
      <c r="OTU117" s="388"/>
      <c r="OTV117" s="388"/>
      <c r="OTW117" s="388"/>
      <c r="OTX117" s="388"/>
      <c r="OTY117" s="388"/>
      <c r="OTZ117" s="388"/>
      <c r="OUA117" s="388"/>
      <c r="OUB117" s="388"/>
      <c r="OUC117" s="388"/>
      <c r="OUD117" s="388"/>
      <c r="OUE117" s="388"/>
      <c r="OUF117" s="388"/>
      <c r="OUG117" s="388"/>
      <c r="OUH117" s="388"/>
      <c r="OUI117" s="388"/>
      <c r="OUJ117" s="388"/>
      <c r="OUK117" s="388"/>
      <c r="OUL117" s="388"/>
      <c r="OUM117" s="388"/>
      <c r="OUN117" s="388"/>
      <c r="OUO117" s="388"/>
      <c r="OUP117" s="388"/>
      <c r="OUQ117" s="388"/>
      <c r="OUR117" s="388"/>
      <c r="OUS117" s="388"/>
      <c r="OUT117" s="388"/>
      <c r="OUU117" s="388"/>
      <c r="OUV117" s="388"/>
      <c r="OUW117" s="388"/>
      <c r="OUX117" s="388"/>
      <c r="OUY117" s="388"/>
      <c r="OUZ117" s="388"/>
      <c r="OVA117" s="388"/>
      <c r="OVB117" s="388"/>
      <c r="OVC117" s="388"/>
      <c r="OVD117" s="388"/>
      <c r="OVE117" s="388"/>
      <c r="OVF117" s="388"/>
      <c r="OVG117" s="388"/>
      <c r="OVH117" s="388"/>
      <c r="OVI117" s="388"/>
      <c r="OVJ117" s="388"/>
      <c r="OVK117" s="388"/>
      <c r="OVL117" s="388"/>
      <c r="OVM117" s="388"/>
      <c r="OVN117" s="388"/>
      <c r="OVO117" s="388"/>
      <c r="OVP117" s="388"/>
      <c r="OVQ117" s="388"/>
      <c r="OVR117" s="388"/>
      <c r="OVS117" s="388"/>
      <c r="OVT117" s="388"/>
      <c r="OVU117" s="388"/>
      <c r="OVV117" s="388"/>
      <c r="OVW117" s="388"/>
      <c r="OVX117" s="388"/>
      <c r="OVY117" s="388"/>
      <c r="OVZ117" s="388"/>
      <c r="OWA117" s="388"/>
      <c r="OWB117" s="388"/>
      <c r="OWC117" s="388"/>
      <c r="OWD117" s="388"/>
      <c r="OWE117" s="388"/>
      <c r="OWF117" s="388"/>
      <c r="OWG117" s="388"/>
      <c r="OWH117" s="388"/>
      <c r="OWI117" s="388"/>
      <c r="OWJ117" s="388"/>
      <c r="OWK117" s="388"/>
      <c r="OWL117" s="388"/>
      <c r="OWM117" s="388"/>
      <c r="OWN117" s="388"/>
      <c r="OWO117" s="388"/>
      <c r="OWP117" s="388"/>
      <c r="OWQ117" s="388"/>
      <c r="OWR117" s="388"/>
      <c r="OWS117" s="388"/>
      <c r="OWT117" s="388"/>
      <c r="OWU117" s="388"/>
      <c r="OWV117" s="388"/>
      <c r="OWW117" s="388"/>
      <c r="OWX117" s="388"/>
      <c r="OWY117" s="388"/>
      <c r="OWZ117" s="388"/>
      <c r="OXA117" s="388"/>
      <c r="OXB117" s="388"/>
      <c r="OXC117" s="388"/>
      <c r="OXD117" s="388"/>
      <c r="OXE117" s="388"/>
      <c r="OXF117" s="388"/>
      <c r="OXG117" s="388"/>
      <c r="OXH117" s="388"/>
      <c r="OXI117" s="388"/>
      <c r="OXJ117" s="388"/>
      <c r="OXK117" s="388"/>
      <c r="OXL117" s="388"/>
      <c r="OXM117" s="388"/>
      <c r="OXN117" s="388"/>
      <c r="OXO117" s="388"/>
      <c r="OXP117" s="388"/>
      <c r="OXQ117" s="388"/>
      <c r="OXR117" s="388"/>
      <c r="OXS117" s="388"/>
      <c r="OXT117" s="388"/>
      <c r="OXU117" s="388"/>
      <c r="OXV117" s="388"/>
      <c r="OXW117" s="388"/>
      <c r="OXX117" s="388"/>
      <c r="OXY117" s="388"/>
      <c r="OXZ117" s="388"/>
      <c r="OYA117" s="388"/>
      <c r="OYB117" s="388"/>
      <c r="OYC117" s="388"/>
      <c r="OYD117" s="388"/>
      <c r="OYE117" s="388"/>
      <c r="OYF117" s="388"/>
      <c r="OYG117" s="388"/>
      <c r="OYH117" s="388"/>
      <c r="OYI117" s="388"/>
      <c r="OYJ117" s="388"/>
      <c r="OYK117" s="388"/>
      <c r="OYL117" s="388"/>
      <c r="OYM117" s="388"/>
      <c r="OYN117" s="388"/>
      <c r="OYO117" s="388"/>
      <c r="OYP117" s="388"/>
      <c r="OYQ117" s="388"/>
      <c r="OYR117" s="388"/>
      <c r="OYS117" s="388"/>
      <c r="OYT117" s="388"/>
      <c r="OYU117" s="388"/>
      <c r="OYV117" s="388"/>
      <c r="OYW117" s="388"/>
      <c r="OYX117" s="388"/>
      <c r="OYY117" s="388"/>
      <c r="OYZ117" s="388"/>
      <c r="OZA117" s="388"/>
      <c r="OZB117" s="388"/>
      <c r="OZC117" s="388"/>
      <c r="OZD117" s="388"/>
      <c r="OZE117" s="388"/>
      <c r="OZF117" s="388"/>
      <c r="OZG117" s="388"/>
      <c r="OZH117" s="388"/>
      <c r="OZI117" s="388"/>
      <c r="OZJ117" s="388"/>
      <c r="OZK117" s="388"/>
      <c r="OZL117" s="388"/>
      <c r="OZM117" s="388"/>
      <c r="OZN117" s="388"/>
      <c r="OZO117" s="388"/>
      <c r="OZP117" s="388"/>
      <c r="OZQ117" s="388"/>
      <c r="OZR117" s="388"/>
      <c r="OZS117" s="388"/>
      <c r="OZT117" s="388"/>
      <c r="OZU117" s="388"/>
      <c r="OZV117" s="388"/>
      <c r="OZW117" s="388"/>
      <c r="OZX117" s="388"/>
      <c r="OZY117" s="388"/>
      <c r="OZZ117" s="388"/>
      <c r="PAA117" s="388"/>
      <c r="PAB117" s="388"/>
      <c r="PAC117" s="388"/>
      <c r="PAD117" s="388"/>
      <c r="PAE117" s="388"/>
      <c r="PAF117" s="388"/>
      <c r="PAG117" s="388"/>
      <c r="PAH117" s="388"/>
      <c r="PAI117" s="388"/>
      <c r="PAJ117" s="388"/>
      <c r="PAK117" s="388"/>
      <c r="PAL117" s="388"/>
      <c r="PAM117" s="388"/>
      <c r="PAN117" s="388"/>
      <c r="PAO117" s="388"/>
      <c r="PAP117" s="388"/>
      <c r="PAQ117" s="388"/>
      <c r="PAR117" s="388"/>
      <c r="PAS117" s="388"/>
      <c r="PAT117" s="388"/>
      <c r="PAU117" s="388"/>
      <c r="PAV117" s="388"/>
      <c r="PAW117" s="388"/>
      <c r="PAX117" s="388"/>
      <c r="PAY117" s="388"/>
      <c r="PAZ117" s="388"/>
      <c r="PBA117" s="388"/>
      <c r="PBB117" s="388"/>
      <c r="PBC117" s="388"/>
      <c r="PBD117" s="388"/>
      <c r="PBE117" s="388"/>
      <c r="PBF117" s="388"/>
      <c r="PBG117" s="388"/>
      <c r="PBH117" s="388"/>
      <c r="PBI117" s="388"/>
      <c r="PBJ117" s="388"/>
      <c r="PBK117" s="388"/>
      <c r="PBL117" s="388"/>
      <c r="PBM117" s="388"/>
      <c r="PBN117" s="388"/>
      <c r="PBO117" s="388"/>
      <c r="PBP117" s="388"/>
      <c r="PBQ117" s="388"/>
      <c r="PBR117" s="388"/>
      <c r="PBS117" s="388"/>
      <c r="PBT117" s="388"/>
      <c r="PBU117" s="388"/>
      <c r="PBV117" s="388"/>
      <c r="PBW117" s="388"/>
      <c r="PBX117" s="388"/>
      <c r="PBY117" s="388"/>
      <c r="PBZ117" s="388"/>
      <c r="PCA117" s="388"/>
      <c r="PCB117" s="388"/>
      <c r="PCC117" s="388"/>
      <c r="PCD117" s="388"/>
      <c r="PCE117" s="388"/>
      <c r="PCF117" s="388"/>
      <c r="PCG117" s="388"/>
      <c r="PCH117" s="388"/>
      <c r="PCI117" s="388"/>
      <c r="PCJ117" s="388"/>
      <c r="PCK117" s="388"/>
      <c r="PCL117" s="388"/>
      <c r="PCM117" s="388"/>
      <c r="PCN117" s="388"/>
      <c r="PCO117" s="388"/>
      <c r="PCP117" s="388"/>
      <c r="PCQ117" s="388"/>
      <c r="PCR117" s="388"/>
      <c r="PCS117" s="388"/>
      <c r="PCT117" s="388"/>
      <c r="PCU117" s="388"/>
      <c r="PCV117" s="388"/>
      <c r="PCW117" s="388"/>
      <c r="PCX117" s="388"/>
      <c r="PCY117" s="388"/>
      <c r="PCZ117" s="388"/>
      <c r="PDA117" s="388"/>
      <c r="PDB117" s="388"/>
      <c r="PDC117" s="388"/>
      <c r="PDD117" s="388"/>
      <c r="PDE117" s="388"/>
      <c r="PDF117" s="388"/>
      <c r="PDG117" s="388"/>
      <c r="PDH117" s="388"/>
      <c r="PDI117" s="388"/>
      <c r="PDJ117" s="388"/>
      <c r="PDK117" s="388"/>
      <c r="PDL117" s="388"/>
      <c r="PDM117" s="388"/>
      <c r="PDN117" s="388"/>
      <c r="PDO117" s="388"/>
      <c r="PDP117" s="388"/>
      <c r="PDQ117" s="388"/>
      <c r="PDR117" s="388"/>
      <c r="PDS117" s="388"/>
      <c r="PDT117" s="388"/>
      <c r="PDU117" s="388"/>
      <c r="PDV117" s="388"/>
      <c r="PDW117" s="388"/>
      <c r="PDX117" s="388"/>
      <c r="PDY117" s="388"/>
      <c r="PDZ117" s="388"/>
      <c r="PEA117" s="388"/>
      <c r="PEB117" s="388"/>
      <c r="PEC117" s="388"/>
      <c r="PED117" s="388"/>
      <c r="PEE117" s="388"/>
      <c r="PEF117" s="388"/>
      <c r="PEG117" s="388"/>
      <c r="PEH117" s="388"/>
      <c r="PEI117" s="388"/>
      <c r="PEJ117" s="388"/>
      <c r="PEK117" s="388"/>
      <c r="PEL117" s="388"/>
      <c r="PEM117" s="388"/>
      <c r="PEN117" s="388"/>
      <c r="PEO117" s="388"/>
      <c r="PEP117" s="388"/>
      <c r="PEQ117" s="388"/>
      <c r="PER117" s="388"/>
      <c r="PES117" s="388"/>
      <c r="PET117" s="388"/>
      <c r="PEU117" s="388"/>
      <c r="PEV117" s="388"/>
      <c r="PEW117" s="388"/>
      <c r="PEX117" s="388"/>
      <c r="PEY117" s="388"/>
      <c r="PEZ117" s="388"/>
      <c r="PFA117" s="388"/>
      <c r="PFB117" s="388"/>
      <c r="PFC117" s="388"/>
      <c r="PFD117" s="388"/>
      <c r="PFE117" s="388"/>
      <c r="PFF117" s="388"/>
      <c r="PFG117" s="388"/>
      <c r="PFH117" s="388"/>
      <c r="PFI117" s="388"/>
      <c r="PFJ117" s="388"/>
      <c r="PFK117" s="388"/>
      <c r="PFL117" s="388"/>
      <c r="PFM117" s="388"/>
      <c r="PFN117" s="388"/>
      <c r="PFO117" s="388"/>
      <c r="PFP117" s="388"/>
      <c r="PFQ117" s="388"/>
      <c r="PFR117" s="388"/>
      <c r="PFS117" s="388"/>
      <c r="PFT117" s="388"/>
      <c r="PFU117" s="388"/>
      <c r="PFV117" s="388"/>
      <c r="PFW117" s="388"/>
      <c r="PFX117" s="388"/>
      <c r="PFY117" s="388"/>
      <c r="PFZ117" s="388"/>
      <c r="PGA117" s="388"/>
      <c r="PGB117" s="388"/>
      <c r="PGC117" s="388"/>
      <c r="PGD117" s="388"/>
      <c r="PGE117" s="388"/>
      <c r="PGF117" s="388"/>
      <c r="PGG117" s="388"/>
      <c r="PGH117" s="388"/>
      <c r="PGI117" s="388"/>
      <c r="PGJ117" s="388"/>
      <c r="PGK117" s="388"/>
      <c r="PGL117" s="388"/>
      <c r="PGM117" s="388"/>
      <c r="PGN117" s="388"/>
      <c r="PGO117" s="388"/>
      <c r="PGP117" s="388"/>
      <c r="PGQ117" s="388"/>
      <c r="PGR117" s="388"/>
      <c r="PGS117" s="388"/>
      <c r="PGT117" s="388"/>
      <c r="PGU117" s="388"/>
      <c r="PGV117" s="388"/>
      <c r="PGW117" s="388"/>
      <c r="PGX117" s="388"/>
      <c r="PGY117" s="388"/>
      <c r="PGZ117" s="388"/>
      <c r="PHA117" s="388"/>
      <c r="PHB117" s="388"/>
      <c r="PHC117" s="388"/>
      <c r="PHD117" s="388"/>
      <c r="PHE117" s="388"/>
      <c r="PHF117" s="388"/>
      <c r="PHG117" s="388"/>
      <c r="PHH117" s="388"/>
      <c r="PHI117" s="388"/>
      <c r="PHJ117" s="388"/>
      <c r="PHK117" s="388"/>
      <c r="PHL117" s="388"/>
      <c r="PHM117" s="388"/>
      <c r="PHN117" s="388"/>
      <c r="PHO117" s="388"/>
      <c r="PHP117" s="388"/>
      <c r="PHQ117" s="388"/>
      <c r="PHR117" s="388"/>
      <c r="PHS117" s="388"/>
      <c r="PHT117" s="388"/>
      <c r="PHU117" s="388"/>
      <c r="PHV117" s="388"/>
      <c r="PHW117" s="388"/>
      <c r="PHX117" s="388"/>
      <c r="PHY117" s="388"/>
      <c r="PHZ117" s="388"/>
      <c r="PIA117" s="388"/>
      <c r="PIB117" s="388"/>
      <c r="PIC117" s="388"/>
      <c r="PID117" s="388"/>
      <c r="PIE117" s="388"/>
      <c r="PIF117" s="388"/>
      <c r="PIG117" s="388"/>
      <c r="PIH117" s="388"/>
      <c r="PII117" s="388"/>
      <c r="PIJ117" s="388"/>
      <c r="PIK117" s="388"/>
      <c r="PIL117" s="388"/>
      <c r="PIM117" s="388"/>
      <c r="PIN117" s="388"/>
      <c r="PIO117" s="388"/>
      <c r="PIP117" s="388"/>
      <c r="PIQ117" s="388"/>
      <c r="PIR117" s="388"/>
      <c r="PIS117" s="388"/>
      <c r="PIT117" s="388"/>
      <c r="PIU117" s="388"/>
      <c r="PIV117" s="388"/>
      <c r="PIW117" s="388"/>
      <c r="PIX117" s="388"/>
      <c r="PIY117" s="388"/>
      <c r="PIZ117" s="388"/>
      <c r="PJA117" s="388"/>
      <c r="PJB117" s="388"/>
      <c r="PJC117" s="388"/>
      <c r="PJD117" s="388"/>
      <c r="PJE117" s="388"/>
      <c r="PJF117" s="388"/>
      <c r="PJG117" s="388"/>
      <c r="PJH117" s="388"/>
      <c r="PJI117" s="388"/>
      <c r="PJJ117" s="388"/>
      <c r="PJK117" s="388"/>
      <c r="PJL117" s="388"/>
      <c r="PJM117" s="388"/>
      <c r="PJN117" s="388"/>
      <c r="PJO117" s="388"/>
      <c r="PJP117" s="388"/>
      <c r="PJQ117" s="388"/>
      <c r="PJR117" s="388"/>
      <c r="PJS117" s="388"/>
      <c r="PJT117" s="388"/>
      <c r="PJU117" s="388"/>
      <c r="PJV117" s="388"/>
      <c r="PJW117" s="388"/>
      <c r="PJX117" s="388"/>
      <c r="PJY117" s="388"/>
      <c r="PJZ117" s="388"/>
      <c r="PKA117" s="388"/>
      <c r="PKB117" s="388"/>
      <c r="PKC117" s="388"/>
      <c r="PKD117" s="388"/>
      <c r="PKE117" s="388"/>
      <c r="PKF117" s="388"/>
      <c r="PKG117" s="388"/>
      <c r="PKH117" s="388"/>
      <c r="PKI117" s="388"/>
      <c r="PKJ117" s="388"/>
      <c r="PKK117" s="388"/>
      <c r="PKL117" s="388"/>
      <c r="PKM117" s="388"/>
      <c r="PKN117" s="388"/>
      <c r="PKO117" s="388"/>
      <c r="PKP117" s="388"/>
      <c r="PKQ117" s="388"/>
      <c r="PKR117" s="388"/>
      <c r="PKS117" s="388"/>
      <c r="PKT117" s="388"/>
      <c r="PKU117" s="388"/>
      <c r="PKV117" s="388"/>
      <c r="PKW117" s="388"/>
      <c r="PKX117" s="388"/>
      <c r="PKY117" s="388"/>
      <c r="PKZ117" s="388"/>
      <c r="PLA117" s="388"/>
      <c r="PLB117" s="388"/>
      <c r="PLC117" s="388"/>
      <c r="PLD117" s="388"/>
      <c r="PLE117" s="388"/>
      <c r="PLF117" s="388"/>
      <c r="PLG117" s="388"/>
      <c r="PLH117" s="388"/>
      <c r="PLI117" s="388"/>
      <c r="PLJ117" s="388"/>
      <c r="PLK117" s="388"/>
      <c r="PLL117" s="388"/>
      <c r="PLM117" s="388"/>
      <c r="PLN117" s="388"/>
      <c r="PLO117" s="388"/>
      <c r="PLP117" s="388"/>
      <c r="PLQ117" s="388"/>
      <c r="PLR117" s="388"/>
      <c r="PLS117" s="388"/>
      <c r="PLT117" s="388"/>
      <c r="PLU117" s="388"/>
      <c r="PLV117" s="388"/>
      <c r="PLW117" s="388"/>
      <c r="PLX117" s="388"/>
      <c r="PLY117" s="388"/>
      <c r="PLZ117" s="388"/>
      <c r="PMA117" s="388"/>
      <c r="PMB117" s="388"/>
      <c r="PMC117" s="388"/>
      <c r="PMD117" s="388"/>
      <c r="PME117" s="388"/>
      <c r="PMF117" s="388"/>
      <c r="PMG117" s="388"/>
      <c r="PMH117" s="388"/>
      <c r="PMI117" s="388"/>
      <c r="PMJ117" s="388"/>
      <c r="PMK117" s="388"/>
      <c r="PML117" s="388"/>
      <c r="PMM117" s="388"/>
      <c r="PMN117" s="388"/>
      <c r="PMO117" s="388"/>
      <c r="PMP117" s="388"/>
      <c r="PMQ117" s="388"/>
      <c r="PMR117" s="388"/>
      <c r="PMS117" s="388"/>
      <c r="PMT117" s="388"/>
      <c r="PMU117" s="388"/>
      <c r="PMV117" s="388"/>
      <c r="PMW117" s="388"/>
      <c r="PMX117" s="388"/>
      <c r="PMY117" s="388"/>
      <c r="PMZ117" s="388"/>
      <c r="PNA117" s="388"/>
      <c r="PNB117" s="388"/>
      <c r="PNC117" s="388"/>
      <c r="PND117" s="388"/>
      <c r="PNE117" s="388"/>
      <c r="PNF117" s="388"/>
      <c r="PNG117" s="388"/>
      <c r="PNH117" s="388"/>
      <c r="PNI117" s="388"/>
      <c r="PNJ117" s="388"/>
      <c r="PNK117" s="388"/>
      <c r="PNL117" s="388"/>
      <c r="PNM117" s="388"/>
      <c r="PNN117" s="388"/>
      <c r="PNO117" s="388"/>
      <c r="PNP117" s="388"/>
      <c r="PNQ117" s="388"/>
      <c r="PNR117" s="388"/>
      <c r="PNS117" s="388"/>
      <c r="PNT117" s="388"/>
      <c r="PNU117" s="388"/>
      <c r="PNV117" s="388"/>
      <c r="PNW117" s="388"/>
      <c r="PNX117" s="388"/>
      <c r="PNY117" s="388"/>
      <c r="PNZ117" s="388"/>
      <c r="POA117" s="388"/>
      <c r="POB117" s="388"/>
      <c r="POC117" s="388"/>
      <c r="POD117" s="388"/>
      <c r="POE117" s="388"/>
      <c r="POF117" s="388"/>
      <c r="POG117" s="388"/>
      <c r="POH117" s="388"/>
      <c r="POI117" s="388"/>
      <c r="POJ117" s="388"/>
      <c r="POK117" s="388"/>
      <c r="POL117" s="388"/>
      <c r="POM117" s="388"/>
      <c r="PON117" s="388"/>
      <c r="POO117" s="388"/>
      <c r="POP117" s="388"/>
      <c r="POQ117" s="388"/>
      <c r="POR117" s="388"/>
      <c r="POS117" s="388"/>
      <c r="POT117" s="388"/>
      <c r="POU117" s="388"/>
      <c r="POV117" s="388"/>
      <c r="POW117" s="388"/>
      <c r="POX117" s="388"/>
      <c r="POY117" s="388"/>
      <c r="POZ117" s="388"/>
      <c r="PPA117" s="388"/>
      <c r="PPB117" s="388"/>
      <c r="PPC117" s="388"/>
      <c r="PPD117" s="388"/>
      <c r="PPE117" s="388"/>
      <c r="PPF117" s="388"/>
      <c r="PPG117" s="388"/>
      <c r="PPH117" s="388"/>
      <c r="PPI117" s="388"/>
      <c r="PPJ117" s="388"/>
      <c r="PPK117" s="388"/>
      <c r="PPL117" s="388"/>
      <c r="PPM117" s="388"/>
      <c r="PPN117" s="388"/>
      <c r="PPO117" s="388"/>
      <c r="PPP117" s="388"/>
      <c r="PPQ117" s="388"/>
      <c r="PPR117" s="388"/>
      <c r="PPS117" s="388"/>
      <c r="PPT117" s="388"/>
      <c r="PPU117" s="388"/>
      <c r="PPV117" s="388"/>
      <c r="PPW117" s="388"/>
      <c r="PPX117" s="388"/>
      <c r="PPY117" s="388"/>
      <c r="PPZ117" s="388"/>
      <c r="PQA117" s="388"/>
      <c r="PQB117" s="388"/>
      <c r="PQC117" s="388"/>
      <c r="PQD117" s="388"/>
      <c r="PQE117" s="388"/>
      <c r="PQF117" s="388"/>
      <c r="PQG117" s="388"/>
      <c r="PQH117" s="388"/>
      <c r="PQI117" s="388"/>
      <c r="PQJ117" s="388"/>
      <c r="PQK117" s="388"/>
      <c r="PQL117" s="388"/>
      <c r="PQM117" s="388"/>
      <c r="PQN117" s="388"/>
      <c r="PQO117" s="388"/>
      <c r="PQP117" s="388"/>
      <c r="PQQ117" s="388"/>
      <c r="PQR117" s="388"/>
      <c r="PQS117" s="388"/>
      <c r="PQT117" s="388"/>
      <c r="PQU117" s="388"/>
      <c r="PQV117" s="388"/>
      <c r="PQW117" s="388"/>
      <c r="PQX117" s="388"/>
      <c r="PQY117" s="388"/>
      <c r="PQZ117" s="388"/>
      <c r="PRA117" s="388"/>
      <c r="PRB117" s="388"/>
      <c r="PRC117" s="388"/>
      <c r="PRD117" s="388"/>
      <c r="PRE117" s="388"/>
      <c r="PRF117" s="388"/>
      <c r="PRG117" s="388"/>
      <c r="PRH117" s="388"/>
      <c r="PRI117" s="388"/>
      <c r="PRJ117" s="388"/>
      <c r="PRK117" s="388"/>
      <c r="PRL117" s="388"/>
      <c r="PRM117" s="388"/>
      <c r="PRN117" s="388"/>
      <c r="PRO117" s="388"/>
      <c r="PRP117" s="388"/>
      <c r="PRQ117" s="388"/>
      <c r="PRR117" s="388"/>
      <c r="PRS117" s="388"/>
      <c r="PRT117" s="388"/>
      <c r="PRU117" s="388"/>
      <c r="PRV117" s="388"/>
      <c r="PRW117" s="388"/>
      <c r="PRX117" s="388"/>
      <c r="PRY117" s="388"/>
      <c r="PRZ117" s="388"/>
      <c r="PSA117" s="388"/>
      <c r="PSB117" s="388"/>
      <c r="PSC117" s="388"/>
      <c r="PSD117" s="388"/>
      <c r="PSE117" s="388"/>
      <c r="PSF117" s="388"/>
      <c r="PSG117" s="388"/>
      <c r="PSH117" s="388"/>
      <c r="PSI117" s="388"/>
      <c r="PSJ117" s="388"/>
      <c r="PSK117" s="388"/>
      <c r="PSL117" s="388"/>
      <c r="PSM117" s="388"/>
      <c r="PSN117" s="388"/>
      <c r="PSO117" s="388"/>
      <c r="PSP117" s="388"/>
      <c r="PSQ117" s="388"/>
      <c r="PSR117" s="388"/>
      <c r="PSS117" s="388"/>
      <c r="PST117" s="388"/>
      <c r="PSU117" s="388"/>
      <c r="PSV117" s="388"/>
      <c r="PSW117" s="388"/>
      <c r="PSX117" s="388"/>
      <c r="PSY117" s="388"/>
      <c r="PSZ117" s="388"/>
      <c r="PTA117" s="388"/>
      <c r="PTB117" s="388"/>
      <c r="PTC117" s="388"/>
      <c r="PTD117" s="388"/>
      <c r="PTE117" s="388"/>
      <c r="PTF117" s="388"/>
      <c r="PTG117" s="388"/>
      <c r="PTH117" s="388"/>
      <c r="PTI117" s="388"/>
      <c r="PTJ117" s="388"/>
      <c r="PTK117" s="388"/>
      <c r="PTL117" s="388"/>
      <c r="PTM117" s="388"/>
      <c r="PTN117" s="388"/>
      <c r="PTO117" s="388"/>
      <c r="PTP117" s="388"/>
      <c r="PTQ117" s="388"/>
      <c r="PTR117" s="388"/>
      <c r="PTS117" s="388"/>
      <c r="PTT117" s="388"/>
      <c r="PTU117" s="388"/>
      <c r="PTV117" s="388"/>
      <c r="PTW117" s="388"/>
      <c r="PTX117" s="388"/>
      <c r="PTY117" s="388"/>
      <c r="PTZ117" s="388"/>
      <c r="PUA117" s="388"/>
      <c r="PUB117" s="388"/>
      <c r="PUC117" s="388"/>
      <c r="PUD117" s="388"/>
      <c r="PUE117" s="388"/>
      <c r="PUF117" s="388"/>
      <c r="PUG117" s="388"/>
      <c r="PUH117" s="388"/>
      <c r="PUI117" s="388"/>
      <c r="PUJ117" s="388"/>
      <c r="PUK117" s="388"/>
      <c r="PUL117" s="388"/>
      <c r="PUM117" s="388"/>
      <c r="PUN117" s="388"/>
      <c r="PUO117" s="388"/>
      <c r="PUP117" s="388"/>
      <c r="PUQ117" s="388"/>
      <c r="PUR117" s="388"/>
      <c r="PUS117" s="388"/>
      <c r="PUT117" s="388"/>
      <c r="PUU117" s="388"/>
      <c r="PUV117" s="388"/>
      <c r="PUW117" s="388"/>
      <c r="PUX117" s="388"/>
      <c r="PUY117" s="388"/>
      <c r="PUZ117" s="388"/>
      <c r="PVA117" s="388"/>
      <c r="PVB117" s="388"/>
      <c r="PVC117" s="388"/>
      <c r="PVD117" s="388"/>
      <c r="PVE117" s="388"/>
      <c r="PVF117" s="388"/>
      <c r="PVG117" s="388"/>
      <c r="PVH117" s="388"/>
      <c r="PVI117" s="388"/>
      <c r="PVJ117" s="388"/>
      <c r="PVK117" s="388"/>
      <c r="PVL117" s="388"/>
      <c r="PVM117" s="388"/>
      <c r="PVN117" s="388"/>
      <c r="PVO117" s="388"/>
      <c r="PVP117" s="388"/>
      <c r="PVQ117" s="388"/>
      <c r="PVR117" s="388"/>
      <c r="PVS117" s="388"/>
      <c r="PVT117" s="388"/>
      <c r="PVU117" s="388"/>
      <c r="PVV117" s="388"/>
      <c r="PVW117" s="388"/>
      <c r="PVX117" s="388"/>
      <c r="PVY117" s="388"/>
      <c r="PVZ117" s="388"/>
      <c r="PWA117" s="388"/>
      <c r="PWB117" s="388"/>
      <c r="PWC117" s="388"/>
      <c r="PWD117" s="388"/>
      <c r="PWE117" s="388"/>
      <c r="PWF117" s="388"/>
      <c r="PWG117" s="388"/>
      <c r="PWH117" s="388"/>
      <c r="PWI117" s="388"/>
      <c r="PWJ117" s="388"/>
      <c r="PWK117" s="388"/>
      <c r="PWL117" s="388"/>
      <c r="PWM117" s="388"/>
      <c r="PWN117" s="388"/>
      <c r="PWO117" s="388"/>
      <c r="PWP117" s="388"/>
      <c r="PWQ117" s="388"/>
      <c r="PWR117" s="388"/>
      <c r="PWS117" s="388"/>
      <c r="PWT117" s="388"/>
      <c r="PWU117" s="388"/>
      <c r="PWV117" s="388"/>
      <c r="PWW117" s="388"/>
      <c r="PWX117" s="388"/>
      <c r="PWY117" s="388"/>
      <c r="PWZ117" s="388"/>
      <c r="PXA117" s="388"/>
      <c r="PXB117" s="388"/>
      <c r="PXC117" s="388"/>
      <c r="PXD117" s="388"/>
      <c r="PXE117" s="388"/>
      <c r="PXF117" s="388"/>
      <c r="PXG117" s="388"/>
      <c r="PXH117" s="388"/>
      <c r="PXI117" s="388"/>
      <c r="PXJ117" s="388"/>
      <c r="PXK117" s="388"/>
      <c r="PXL117" s="388"/>
      <c r="PXM117" s="388"/>
      <c r="PXN117" s="388"/>
      <c r="PXO117" s="388"/>
      <c r="PXP117" s="388"/>
      <c r="PXQ117" s="388"/>
      <c r="PXR117" s="388"/>
      <c r="PXS117" s="388"/>
      <c r="PXT117" s="388"/>
      <c r="PXU117" s="388"/>
      <c r="PXV117" s="388"/>
      <c r="PXW117" s="388"/>
      <c r="PXX117" s="388"/>
      <c r="PXY117" s="388"/>
      <c r="PXZ117" s="388"/>
      <c r="PYA117" s="388"/>
      <c r="PYB117" s="388"/>
      <c r="PYC117" s="388"/>
      <c r="PYD117" s="388"/>
      <c r="PYE117" s="388"/>
      <c r="PYF117" s="388"/>
      <c r="PYG117" s="388"/>
      <c r="PYH117" s="388"/>
      <c r="PYI117" s="388"/>
      <c r="PYJ117" s="388"/>
      <c r="PYK117" s="388"/>
      <c r="PYL117" s="388"/>
      <c r="PYM117" s="388"/>
      <c r="PYN117" s="388"/>
      <c r="PYO117" s="388"/>
      <c r="PYP117" s="388"/>
      <c r="PYQ117" s="388"/>
      <c r="PYR117" s="388"/>
      <c r="PYS117" s="388"/>
      <c r="PYT117" s="388"/>
      <c r="PYU117" s="388"/>
      <c r="PYV117" s="388"/>
      <c r="PYW117" s="388"/>
      <c r="PYX117" s="388"/>
      <c r="PYY117" s="388"/>
      <c r="PYZ117" s="388"/>
      <c r="PZA117" s="388"/>
      <c r="PZB117" s="388"/>
      <c r="PZC117" s="388"/>
      <c r="PZD117" s="388"/>
      <c r="PZE117" s="388"/>
      <c r="PZF117" s="388"/>
      <c r="PZG117" s="388"/>
      <c r="PZH117" s="388"/>
      <c r="PZI117" s="388"/>
      <c r="PZJ117" s="388"/>
      <c r="PZK117" s="388"/>
      <c r="PZL117" s="388"/>
      <c r="PZM117" s="388"/>
      <c r="PZN117" s="388"/>
      <c r="PZO117" s="388"/>
      <c r="PZP117" s="388"/>
      <c r="PZQ117" s="388"/>
      <c r="PZR117" s="388"/>
      <c r="PZS117" s="388"/>
      <c r="PZT117" s="388"/>
      <c r="PZU117" s="388"/>
      <c r="PZV117" s="388"/>
      <c r="PZW117" s="388"/>
      <c r="PZX117" s="388"/>
      <c r="PZY117" s="388"/>
      <c r="PZZ117" s="388"/>
      <c r="QAA117" s="388"/>
      <c r="QAB117" s="388"/>
      <c r="QAC117" s="388"/>
      <c r="QAD117" s="388"/>
      <c r="QAE117" s="388"/>
      <c r="QAF117" s="388"/>
      <c r="QAG117" s="388"/>
      <c r="QAH117" s="388"/>
      <c r="QAI117" s="388"/>
      <c r="QAJ117" s="388"/>
      <c r="QAK117" s="388"/>
      <c r="QAL117" s="388"/>
      <c r="QAM117" s="388"/>
      <c r="QAN117" s="388"/>
      <c r="QAO117" s="388"/>
      <c r="QAP117" s="388"/>
      <c r="QAQ117" s="388"/>
      <c r="QAR117" s="388"/>
      <c r="QAS117" s="388"/>
      <c r="QAT117" s="388"/>
      <c r="QAU117" s="388"/>
      <c r="QAV117" s="388"/>
      <c r="QAW117" s="388"/>
      <c r="QAX117" s="388"/>
      <c r="QAY117" s="388"/>
      <c r="QAZ117" s="388"/>
      <c r="QBA117" s="388"/>
      <c r="QBB117" s="388"/>
      <c r="QBC117" s="388"/>
      <c r="QBD117" s="388"/>
      <c r="QBE117" s="388"/>
      <c r="QBF117" s="388"/>
      <c r="QBG117" s="388"/>
      <c r="QBH117" s="388"/>
      <c r="QBI117" s="388"/>
      <c r="QBJ117" s="388"/>
      <c r="QBK117" s="388"/>
      <c r="QBL117" s="388"/>
      <c r="QBM117" s="388"/>
      <c r="QBN117" s="388"/>
      <c r="QBO117" s="388"/>
      <c r="QBP117" s="388"/>
      <c r="QBQ117" s="388"/>
      <c r="QBR117" s="388"/>
      <c r="QBS117" s="388"/>
      <c r="QBT117" s="388"/>
      <c r="QBU117" s="388"/>
      <c r="QBV117" s="388"/>
      <c r="QBW117" s="388"/>
      <c r="QBX117" s="388"/>
      <c r="QBY117" s="388"/>
      <c r="QBZ117" s="388"/>
      <c r="QCA117" s="388"/>
      <c r="QCB117" s="388"/>
      <c r="QCC117" s="388"/>
      <c r="QCD117" s="388"/>
      <c r="QCE117" s="388"/>
      <c r="QCF117" s="388"/>
      <c r="QCG117" s="388"/>
      <c r="QCH117" s="388"/>
      <c r="QCI117" s="388"/>
      <c r="QCJ117" s="388"/>
      <c r="QCK117" s="388"/>
      <c r="QCL117" s="388"/>
      <c r="QCM117" s="388"/>
      <c r="QCN117" s="388"/>
      <c r="QCO117" s="388"/>
      <c r="QCP117" s="388"/>
      <c r="QCQ117" s="388"/>
      <c r="QCR117" s="388"/>
      <c r="QCS117" s="388"/>
      <c r="QCT117" s="388"/>
      <c r="QCU117" s="388"/>
      <c r="QCV117" s="388"/>
      <c r="QCW117" s="388"/>
      <c r="QCX117" s="388"/>
      <c r="QCY117" s="388"/>
      <c r="QCZ117" s="388"/>
      <c r="QDA117" s="388"/>
      <c r="QDB117" s="388"/>
      <c r="QDC117" s="388"/>
      <c r="QDD117" s="388"/>
      <c r="QDE117" s="388"/>
      <c r="QDF117" s="388"/>
      <c r="QDG117" s="388"/>
      <c r="QDH117" s="388"/>
      <c r="QDI117" s="388"/>
      <c r="QDJ117" s="388"/>
      <c r="QDK117" s="388"/>
      <c r="QDL117" s="388"/>
      <c r="QDM117" s="388"/>
      <c r="QDN117" s="388"/>
      <c r="QDO117" s="388"/>
      <c r="QDP117" s="388"/>
      <c r="QDQ117" s="388"/>
      <c r="QDR117" s="388"/>
      <c r="QDS117" s="388"/>
      <c r="QDT117" s="388"/>
      <c r="QDU117" s="388"/>
      <c r="QDV117" s="388"/>
      <c r="QDW117" s="388"/>
      <c r="QDX117" s="388"/>
      <c r="QDY117" s="388"/>
      <c r="QDZ117" s="388"/>
      <c r="QEA117" s="388"/>
      <c r="QEB117" s="388"/>
      <c r="QEC117" s="388"/>
      <c r="QED117" s="388"/>
      <c r="QEE117" s="388"/>
      <c r="QEF117" s="388"/>
      <c r="QEG117" s="388"/>
      <c r="QEH117" s="388"/>
      <c r="QEI117" s="388"/>
      <c r="QEJ117" s="388"/>
      <c r="QEK117" s="388"/>
      <c r="QEL117" s="388"/>
      <c r="QEM117" s="388"/>
      <c r="QEN117" s="388"/>
      <c r="QEO117" s="388"/>
      <c r="QEP117" s="388"/>
      <c r="QEQ117" s="388"/>
      <c r="QER117" s="388"/>
      <c r="QES117" s="388"/>
      <c r="QET117" s="388"/>
      <c r="QEU117" s="388"/>
      <c r="QEV117" s="388"/>
      <c r="QEW117" s="388"/>
      <c r="QEX117" s="388"/>
      <c r="QEY117" s="388"/>
      <c r="QEZ117" s="388"/>
      <c r="QFA117" s="388"/>
      <c r="QFB117" s="388"/>
      <c r="QFC117" s="388"/>
      <c r="QFD117" s="388"/>
      <c r="QFE117" s="388"/>
      <c r="QFF117" s="388"/>
      <c r="QFG117" s="388"/>
      <c r="QFH117" s="388"/>
      <c r="QFI117" s="388"/>
      <c r="QFJ117" s="388"/>
      <c r="QFK117" s="388"/>
      <c r="QFL117" s="388"/>
      <c r="QFM117" s="388"/>
      <c r="QFN117" s="388"/>
      <c r="QFO117" s="388"/>
      <c r="QFP117" s="388"/>
      <c r="QFQ117" s="388"/>
      <c r="QFR117" s="388"/>
      <c r="QFS117" s="388"/>
      <c r="QFT117" s="388"/>
      <c r="QFU117" s="388"/>
      <c r="QFV117" s="388"/>
      <c r="QFW117" s="388"/>
      <c r="QFX117" s="388"/>
      <c r="QFY117" s="388"/>
      <c r="QFZ117" s="388"/>
      <c r="QGA117" s="388"/>
      <c r="QGB117" s="388"/>
      <c r="QGC117" s="388"/>
      <c r="QGD117" s="388"/>
      <c r="QGE117" s="388"/>
      <c r="QGF117" s="388"/>
      <c r="QGG117" s="388"/>
      <c r="QGH117" s="388"/>
      <c r="QGI117" s="388"/>
      <c r="QGJ117" s="388"/>
      <c r="QGK117" s="388"/>
      <c r="QGL117" s="388"/>
      <c r="QGM117" s="388"/>
      <c r="QGN117" s="388"/>
      <c r="QGO117" s="388"/>
      <c r="QGP117" s="388"/>
      <c r="QGQ117" s="388"/>
      <c r="QGR117" s="388"/>
      <c r="QGS117" s="388"/>
      <c r="QGT117" s="388"/>
      <c r="QGU117" s="388"/>
      <c r="QGV117" s="388"/>
      <c r="QGW117" s="388"/>
      <c r="QGX117" s="388"/>
      <c r="QGY117" s="388"/>
      <c r="QGZ117" s="388"/>
      <c r="QHA117" s="388"/>
      <c r="QHB117" s="388"/>
      <c r="QHC117" s="388"/>
      <c r="QHD117" s="388"/>
      <c r="QHE117" s="388"/>
      <c r="QHF117" s="388"/>
      <c r="QHG117" s="388"/>
      <c r="QHH117" s="388"/>
      <c r="QHI117" s="388"/>
      <c r="QHJ117" s="388"/>
      <c r="QHK117" s="388"/>
      <c r="QHL117" s="388"/>
      <c r="QHM117" s="388"/>
      <c r="QHN117" s="388"/>
      <c r="QHO117" s="388"/>
      <c r="QHP117" s="388"/>
      <c r="QHQ117" s="388"/>
      <c r="QHR117" s="388"/>
      <c r="QHS117" s="388"/>
      <c r="QHT117" s="388"/>
      <c r="QHU117" s="388"/>
      <c r="QHV117" s="388"/>
      <c r="QHW117" s="388"/>
      <c r="QHX117" s="388"/>
      <c r="QHY117" s="388"/>
      <c r="QHZ117" s="388"/>
      <c r="QIA117" s="388"/>
      <c r="QIB117" s="388"/>
      <c r="QIC117" s="388"/>
      <c r="QID117" s="388"/>
      <c r="QIE117" s="388"/>
      <c r="QIF117" s="388"/>
      <c r="QIG117" s="388"/>
      <c r="QIH117" s="388"/>
      <c r="QII117" s="388"/>
      <c r="QIJ117" s="388"/>
      <c r="QIK117" s="388"/>
      <c r="QIL117" s="388"/>
      <c r="QIM117" s="388"/>
      <c r="QIN117" s="388"/>
      <c r="QIO117" s="388"/>
      <c r="QIP117" s="388"/>
      <c r="QIQ117" s="388"/>
      <c r="QIR117" s="388"/>
      <c r="QIS117" s="388"/>
      <c r="QIT117" s="388"/>
      <c r="QIU117" s="388"/>
      <c r="QIV117" s="388"/>
      <c r="QIW117" s="388"/>
      <c r="QIX117" s="388"/>
      <c r="QIY117" s="388"/>
      <c r="QIZ117" s="388"/>
      <c r="QJA117" s="388"/>
      <c r="QJB117" s="388"/>
      <c r="QJC117" s="388"/>
      <c r="QJD117" s="388"/>
      <c r="QJE117" s="388"/>
      <c r="QJF117" s="388"/>
      <c r="QJG117" s="388"/>
      <c r="QJH117" s="388"/>
      <c r="QJI117" s="388"/>
      <c r="QJJ117" s="388"/>
      <c r="QJK117" s="388"/>
      <c r="QJL117" s="388"/>
      <c r="QJM117" s="388"/>
      <c r="QJN117" s="388"/>
      <c r="QJO117" s="388"/>
      <c r="QJP117" s="388"/>
      <c r="QJQ117" s="388"/>
      <c r="QJR117" s="388"/>
      <c r="QJS117" s="388"/>
      <c r="QJT117" s="388"/>
      <c r="QJU117" s="388"/>
      <c r="QJV117" s="388"/>
      <c r="QJW117" s="388"/>
      <c r="QJX117" s="388"/>
      <c r="QJY117" s="388"/>
      <c r="QJZ117" s="388"/>
      <c r="QKA117" s="388"/>
      <c r="QKB117" s="388"/>
      <c r="QKC117" s="388"/>
      <c r="QKD117" s="388"/>
      <c r="QKE117" s="388"/>
      <c r="QKF117" s="388"/>
      <c r="QKG117" s="388"/>
      <c r="QKH117" s="388"/>
      <c r="QKI117" s="388"/>
      <c r="QKJ117" s="388"/>
      <c r="QKK117" s="388"/>
      <c r="QKL117" s="388"/>
      <c r="QKM117" s="388"/>
      <c r="QKN117" s="388"/>
      <c r="QKO117" s="388"/>
      <c r="QKP117" s="388"/>
      <c r="QKQ117" s="388"/>
      <c r="QKR117" s="388"/>
      <c r="QKS117" s="388"/>
      <c r="QKT117" s="388"/>
      <c r="QKU117" s="388"/>
      <c r="QKV117" s="388"/>
      <c r="QKW117" s="388"/>
      <c r="QKX117" s="388"/>
      <c r="QKY117" s="388"/>
      <c r="QKZ117" s="388"/>
      <c r="QLA117" s="388"/>
      <c r="QLB117" s="388"/>
      <c r="QLC117" s="388"/>
      <c r="QLD117" s="388"/>
      <c r="QLE117" s="388"/>
      <c r="QLF117" s="388"/>
      <c r="QLG117" s="388"/>
      <c r="QLH117" s="388"/>
      <c r="QLI117" s="388"/>
      <c r="QLJ117" s="388"/>
      <c r="QLK117" s="388"/>
      <c r="QLL117" s="388"/>
      <c r="QLM117" s="388"/>
      <c r="QLN117" s="388"/>
      <c r="QLO117" s="388"/>
      <c r="QLP117" s="388"/>
      <c r="QLQ117" s="388"/>
      <c r="QLR117" s="388"/>
      <c r="QLS117" s="388"/>
      <c r="QLT117" s="388"/>
      <c r="QLU117" s="388"/>
      <c r="QLV117" s="388"/>
      <c r="QLW117" s="388"/>
      <c r="QLX117" s="388"/>
      <c r="QLY117" s="388"/>
      <c r="QLZ117" s="388"/>
      <c r="QMA117" s="388"/>
      <c r="QMB117" s="388"/>
      <c r="QMC117" s="388"/>
      <c r="QMD117" s="388"/>
      <c r="QME117" s="388"/>
      <c r="QMF117" s="388"/>
      <c r="QMG117" s="388"/>
      <c r="QMH117" s="388"/>
      <c r="QMI117" s="388"/>
      <c r="QMJ117" s="388"/>
      <c r="QMK117" s="388"/>
      <c r="QML117" s="388"/>
      <c r="QMM117" s="388"/>
      <c r="QMN117" s="388"/>
      <c r="QMO117" s="388"/>
      <c r="QMP117" s="388"/>
      <c r="QMQ117" s="388"/>
      <c r="QMR117" s="388"/>
      <c r="QMS117" s="388"/>
      <c r="QMT117" s="388"/>
      <c r="QMU117" s="388"/>
      <c r="QMV117" s="388"/>
      <c r="QMW117" s="388"/>
      <c r="QMX117" s="388"/>
      <c r="QMY117" s="388"/>
      <c r="QMZ117" s="388"/>
      <c r="QNA117" s="388"/>
      <c r="QNB117" s="388"/>
      <c r="QNC117" s="388"/>
      <c r="QND117" s="388"/>
      <c r="QNE117" s="388"/>
      <c r="QNF117" s="388"/>
      <c r="QNG117" s="388"/>
      <c r="QNH117" s="388"/>
      <c r="QNI117" s="388"/>
      <c r="QNJ117" s="388"/>
      <c r="QNK117" s="388"/>
      <c r="QNL117" s="388"/>
      <c r="QNM117" s="388"/>
      <c r="QNN117" s="388"/>
      <c r="QNO117" s="388"/>
      <c r="QNP117" s="388"/>
      <c r="QNQ117" s="388"/>
      <c r="QNR117" s="388"/>
      <c r="QNS117" s="388"/>
      <c r="QNT117" s="388"/>
      <c r="QNU117" s="388"/>
      <c r="QNV117" s="388"/>
      <c r="QNW117" s="388"/>
      <c r="QNX117" s="388"/>
      <c r="QNY117" s="388"/>
      <c r="QNZ117" s="388"/>
      <c r="QOA117" s="388"/>
      <c r="QOB117" s="388"/>
      <c r="QOC117" s="388"/>
      <c r="QOD117" s="388"/>
      <c r="QOE117" s="388"/>
      <c r="QOF117" s="388"/>
      <c r="QOG117" s="388"/>
      <c r="QOH117" s="388"/>
      <c r="QOI117" s="388"/>
      <c r="QOJ117" s="388"/>
      <c r="QOK117" s="388"/>
      <c r="QOL117" s="388"/>
      <c r="QOM117" s="388"/>
      <c r="QON117" s="388"/>
      <c r="QOO117" s="388"/>
      <c r="QOP117" s="388"/>
      <c r="QOQ117" s="388"/>
      <c r="QOR117" s="388"/>
      <c r="QOS117" s="388"/>
      <c r="QOT117" s="388"/>
      <c r="QOU117" s="388"/>
      <c r="QOV117" s="388"/>
      <c r="QOW117" s="388"/>
      <c r="QOX117" s="388"/>
      <c r="QOY117" s="388"/>
      <c r="QOZ117" s="388"/>
      <c r="QPA117" s="388"/>
      <c r="QPB117" s="388"/>
      <c r="QPC117" s="388"/>
      <c r="QPD117" s="388"/>
      <c r="QPE117" s="388"/>
      <c r="QPF117" s="388"/>
      <c r="QPG117" s="388"/>
      <c r="QPH117" s="388"/>
      <c r="QPI117" s="388"/>
      <c r="QPJ117" s="388"/>
      <c r="QPK117" s="388"/>
      <c r="QPL117" s="388"/>
      <c r="QPM117" s="388"/>
      <c r="QPN117" s="388"/>
      <c r="QPO117" s="388"/>
      <c r="QPP117" s="388"/>
      <c r="QPQ117" s="388"/>
      <c r="QPR117" s="388"/>
      <c r="QPS117" s="388"/>
      <c r="QPT117" s="388"/>
      <c r="QPU117" s="388"/>
      <c r="QPV117" s="388"/>
      <c r="QPW117" s="388"/>
      <c r="QPX117" s="388"/>
      <c r="QPY117" s="388"/>
      <c r="QPZ117" s="388"/>
      <c r="QQA117" s="388"/>
      <c r="QQB117" s="388"/>
      <c r="QQC117" s="388"/>
      <c r="QQD117" s="388"/>
      <c r="QQE117" s="388"/>
      <c r="QQF117" s="388"/>
      <c r="QQG117" s="388"/>
      <c r="QQH117" s="388"/>
      <c r="QQI117" s="388"/>
      <c r="QQJ117" s="388"/>
      <c r="QQK117" s="388"/>
      <c r="QQL117" s="388"/>
      <c r="QQM117" s="388"/>
      <c r="QQN117" s="388"/>
      <c r="QQO117" s="388"/>
      <c r="QQP117" s="388"/>
      <c r="QQQ117" s="388"/>
      <c r="QQR117" s="388"/>
      <c r="QQS117" s="388"/>
      <c r="QQT117" s="388"/>
      <c r="QQU117" s="388"/>
      <c r="QQV117" s="388"/>
      <c r="QQW117" s="388"/>
      <c r="QQX117" s="388"/>
      <c r="QQY117" s="388"/>
      <c r="QQZ117" s="388"/>
      <c r="QRA117" s="388"/>
      <c r="QRB117" s="388"/>
      <c r="QRC117" s="388"/>
      <c r="QRD117" s="388"/>
      <c r="QRE117" s="388"/>
      <c r="QRF117" s="388"/>
      <c r="QRG117" s="388"/>
      <c r="QRH117" s="388"/>
      <c r="QRI117" s="388"/>
      <c r="QRJ117" s="388"/>
      <c r="QRK117" s="388"/>
      <c r="QRL117" s="388"/>
      <c r="QRM117" s="388"/>
      <c r="QRN117" s="388"/>
      <c r="QRO117" s="388"/>
      <c r="QRP117" s="388"/>
      <c r="QRQ117" s="388"/>
      <c r="QRR117" s="388"/>
      <c r="QRS117" s="388"/>
      <c r="QRT117" s="388"/>
      <c r="QRU117" s="388"/>
      <c r="QRV117" s="388"/>
      <c r="QRW117" s="388"/>
      <c r="QRX117" s="388"/>
      <c r="QRY117" s="388"/>
      <c r="QRZ117" s="388"/>
      <c r="QSA117" s="388"/>
      <c r="QSB117" s="388"/>
      <c r="QSC117" s="388"/>
      <c r="QSD117" s="388"/>
      <c r="QSE117" s="388"/>
      <c r="QSF117" s="388"/>
      <c r="QSG117" s="388"/>
      <c r="QSH117" s="388"/>
      <c r="QSI117" s="388"/>
      <c r="QSJ117" s="388"/>
      <c r="QSK117" s="388"/>
      <c r="QSL117" s="388"/>
      <c r="QSM117" s="388"/>
      <c r="QSN117" s="388"/>
      <c r="QSO117" s="388"/>
      <c r="QSP117" s="388"/>
      <c r="QSQ117" s="388"/>
      <c r="QSR117" s="388"/>
      <c r="QSS117" s="388"/>
      <c r="QST117" s="388"/>
      <c r="QSU117" s="388"/>
      <c r="QSV117" s="388"/>
      <c r="QSW117" s="388"/>
      <c r="QSX117" s="388"/>
      <c r="QSY117" s="388"/>
      <c r="QSZ117" s="388"/>
      <c r="QTA117" s="388"/>
      <c r="QTB117" s="388"/>
      <c r="QTC117" s="388"/>
      <c r="QTD117" s="388"/>
      <c r="QTE117" s="388"/>
      <c r="QTF117" s="388"/>
      <c r="QTG117" s="388"/>
      <c r="QTH117" s="388"/>
      <c r="QTI117" s="388"/>
      <c r="QTJ117" s="388"/>
      <c r="QTK117" s="388"/>
      <c r="QTL117" s="388"/>
      <c r="QTM117" s="388"/>
      <c r="QTN117" s="388"/>
      <c r="QTO117" s="388"/>
      <c r="QTP117" s="388"/>
      <c r="QTQ117" s="388"/>
      <c r="QTR117" s="388"/>
      <c r="QTS117" s="388"/>
      <c r="QTT117" s="388"/>
      <c r="QTU117" s="388"/>
      <c r="QTV117" s="388"/>
      <c r="QTW117" s="388"/>
      <c r="QTX117" s="388"/>
      <c r="QTY117" s="388"/>
      <c r="QTZ117" s="388"/>
      <c r="QUA117" s="388"/>
      <c r="QUB117" s="388"/>
      <c r="QUC117" s="388"/>
      <c r="QUD117" s="388"/>
      <c r="QUE117" s="388"/>
      <c r="QUF117" s="388"/>
      <c r="QUG117" s="388"/>
      <c r="QUH117" s="388"/>
      <c r="QUI117" s="388"/>
      <c r="QUJ117" s="388"/>
      <c r="QUK117" s="388"/>
      <c r="QUL117" s="388"/>
      <c r="QUM117" s="388"/>
      <c r="QUN117" s="388"/>
      <c r="QUO117" s="388"/>
      <c r="QUP117" s="388"/>
      <c r="QUQ117" s="388"/>
      <c r="QUR117" s="388"/>
      <c r="QUS117" s="388"/>
      <c r="QUT117" s="388"/>
      <c r="QUU117" s="388"/>
      <c r="QUV117" s="388"/>
      <c r="QUW117" s="388"/>
      <c r="QUX117" s="388"/>
      <c r="QUY117" s="388"/>
      <c r="QUZ117" s="388"/>
      <c r="QVA117" s="388"/>
      <c r="QVB117" s="388"/>
      <c r="QVC117" s="388"/>
      <c r="QVD117" s="388"/>
      <c r="QVE117" s="388"/>
      <c r="QVF117" s="388"/>
      <c r="QVG117" s="388"/>
      <c r="QVH117" s="388"/>
      <c r="QVI117" s="388"/>
      <c r="QVJ117" s="388"/>
      <c r="QVK117" s="388"/>
      <c r="QVL117" s="388"/>
      <c r="QVM117" s="388"/>
      <c r="QVN117" s="388"/>
      <c r="QVO117" s="388"/>
      <c r="QVP117" s="388"/>
      <c r="QVQ117" s="388"/>
      <c r="QVR117" s="388"/>
      <c r="QVS117" s="388"/>
      <c r="QVT117" s="388"/>
      <c r="QVU117" s="388"/>
      <c r="QVV117" s="388"/>
      <c r="QVW117" s="388"/>
      <c r="QVX117" s="388"/>
      <c r="QVY117" s="388"/>
      <c r="QVZ117" s="388"/>
      <c r="QWA117" s="388"/>
      <c r="QWB117" s="388"/>
      <c r="QWC117" s="388"/>
      <c r="QWD117" s="388"/>
      <c r="QWE117" s="388"/>
      <c r="QWF117" s="388"/>
      <c r="QWG117" s="388"/>
      <c r="QWH117" s="388"/>
      <c r="QWI117" s="388"/>
      <c r="QWJ117" s="388"/>
      <c r="QWK117" s="388"/>
      <c r="QWL117" s="388"/>
      <c r="QWM117" s="388"/>
      <c r="QWN117" s="388"/>
      <c r="QWO117" s="388"/>
      <c r="QWP117" s="388"/>
      <c r="QWQ117" s="388"/>
      <c r="QWR117" s="388"/>
      <c r="QWS117" s="388"/>
      <c r="QWT117" s="388"/>
      <c r="QWU117" s="388"/>
      <c r="QWV117" s="388"/>
      <c r="QWW117" s="388"/>
      <c r="QWX117" s="388"/>
      <c r="QWY117" s="388"/>
      <c r="QWZ117" s="388"/>
      <c r="QXA117" s="388"/>
      <c r="QXB117" s="388"/>
      <c r="QXC117" s="388"/>
      <c r="QXD117" s="388"/>
      <c r="QXE117" s="388"/>
      <c r="QXF117" s="388"/>
      <c r="QXG117" s="388"/>
      <c r="QXH117" s="388"/>
      <c r="QXI117" s="388"/>
      <c r="QXJ117" s="388"/>
      <c r="QXK117" s="388"/>
      <c r="QXL117" s="388"/>
      <c r="QXM117" s="388"/>
      <c r="QXN117" s="388"/>
      <c r="QXO117" s="388"/>
      <c r="QXP117" s="388"/>
      <c r="QXQ117" s="388"/>
      <c r="QXR117" s="388"/>
      <c r="QXS117" s="388"/>
      <c r="QXT117" s="388"/>
      <c r="QXU117" s="388"/>
      <c r="QXV117" s="388"/>
      <c r="QXW117" s="388"/>
      <c r="QXX117" s="388"/>
      <c r="QXY117" s="388"/>
      <c r="QXZ117" s="388"/>
      <c r="QYA117" s="388"/>
      <c r="QYB117" s="388"/>
      <c r="QYC117" s="388"/>
      <c r="QYD117" s="388"/>
      <c r="QYE117" s="388"/>
      <c r="QYF117" s="388"/>
      <c r="QYG117" s="388"/>
      <c r="QYH117" s="388"/>
      <c r="QYI117" s="388"/>
      <c r="QYJ117" s="388"/>
      <c r="QYK117" s="388"/>
      <c r="QYL117" s="388"/>
      <c r="QYM117" s="388"/>
      <c r="QYN117" s="388"/>
      <c r="QYO117" s="388"/>
      <c r="QYP117" s="388"/>
      <c r="QYQ117" s="388"/>
      <c r="QYR117" s="388"/>
      <c r="QYS117" s="388"/>
      <c r="QYT117" s="388"/>
      <c r="QYU117" s="388"/>
      <c r="QYV117" s="388"/>
      <c r="QYW117" s="388"/>
      <c r="QYX117" s="388"/>
      <c r="QYY117" s="388"/>
      <c r="QYZ117" s="388"/>
      <c r="QZA117" s="388"/>
      <c r="QZB117" s="388"/>
      <c r="QZC117" s="388"/>
      <c r="QZD117" s="388"/>
      <c r="QZE117" s="388"/>
      <c r="QZF117" s="388"/>
      <c r="QZG117" s="388"/>
      <c r="QZH117" s="388"/>
      <c r="QZI117" s="388"/>
      <c r="QZJ117" s="388"/>
      <c r="QZK117" s="388"/>
      <c r="QZL117" s="388"/>
      <c r="QZM117" s="388"/>
      <c r="QZN117" s="388"/>
      <c r="QZO117" s="388"/>
      <c r="QZP117" s="388"/>
      <c r="QZQ117" s="388"/>
      <c r="QZR117" s="388"/>
      <c r="QZS117" s="388"/>
      <c r="QZT117" s="388"/>
      <c r="QZU117" s="388"/>
      <c r="QZV117" s="388"/>
      <c r="QZW117" s="388"/>
      <c r="QZX117" s="388"/>
      <c r="QZY117" s="388"/>
      <c r="QZZ117" s="388"/>
      <c r="RAA117" s="388"/>
      <c r="RAB117" s="388"/>
      <c r="RAC117" s="388"/>
      <c r="RAD117" s="388"/>
      <c r="RAE117" s="388"/>
      <c r="RAF117" s="388"/>
      <c r="RAG117" s="388"/>
      <c r="RAH117" s="388"/>
      <c r="RAI117" s="388"/>
      <c r="RAJ117" s="388"/>
      <c r="RAK117" s="388"/>
      <c r="RAL117" s="388"/>
      <c r="RAM117" s="388"/>
      <c r="RAN117" s="388"/>
      <c r="RAO117" s="388"/>
      <c r="RAP117" s="388"/>
      <c r="RAQ117" s="388"/>
      <c r="RAR117" s="388"/>
      <c r="RAS117" s="388"/>
      <c r="RAT117" s="388"/>
      <c r="RAU117" s="388"/>
      <c r="RAV117" s="388"/>
      <c r="RAW117" s="388"/>
      <c r="RAX117" s="388"/>
      <c r="RAY117" s="388"/>
      <c r="RAZ117" s="388"/>
      <c r="RBA117" s="388"/>
      <c r="RBB117" s="388"/>
      <c r="RBC117" s="388"/>
      <c r="RBD117" s="388"/>
      <c r="RBE117" s="388"/>
      <c r="RBF117" s="388"/>
      <c r="RBG117" s="388"/>
      <c r="RBH117" s="388"/>
      <c r="RBI117" s="388"/>
      <c r="RBJ117" s="388"/>
      <c r="RBK117" s="388"/>
      <c r="RBL117" s="388"/>
      <c r="RBM117" s="388"/>
      <c r="RBN117" s="388"/>
      <c r="RBO117" s="388"/>
      <c r="RBP117" s="388"/>
      <c r="RBQ117" s="388"/>
      <c r="RBR117" s="388"/>
      <c r="RBS117" s="388"/>
      <c r="RBT117" s="388"/>
      <c r="RBU117" s="388"/>
      <c r="RBV117" s="388"/>
      <c r="RBW117" s="388"/>
      <c r="RBX117" s="388"/>
      <c r="RBY117" s="388"/>
      <c r="RBZ117" s="388"/>
      <c r="RCA117" s="388"/>
      <c r="RCB117" s="388"/>
      <c r="RCC117" s="388"/>
      <c r="RCD117" s="388"/>
      <c r="RCE117" s="388"/>
      <c r="RCF117" s="388"/>
      <c r="RCG117" s="388"/>
      <c r="RCH117" s="388"/>
      <c r="RCI117" s="388"/>
      <c r="RCJ117" s="388"/>
      <c r="RCK117" s="388"/>
      <c r="RCL117" s="388"/>
      <c r="RCM117" s="388"/>
      <c r="RCN117" s="388"/>
      <c r="RCO117" s="388"/>
      <c r="RCP117" s="388"/>
      <c r="RCQ117" s="388"/>
      <c r="RCR117" s="388"/>
      <c r="RCS117" s="388"/>
      <c r="RCT117" s="388"/>
      <c r="RCU117" s="388"/>
      <c r="RCV117" s="388"/>
      <c r="RCW117" s="388"/>
      <c r="RCX117" s="388"/>
      <c r="RCY117" s="388"/>
      <c r="RCZ117" s="388"/>
      <c r="RDA117" s="388"/>
      <c r="RDB117" s="388"/>
      <c r="RDC117" s="388"/>
      <c r="RDD117" s="388"/>
      <c r="RDE117" s="388"/>
      <c r="RDF117" s="388"/>
      <c r="RDG117" s="388"/>
      <c r="RDH117" s="388"/>
      <c r="RDI117" s="388"/>
      <c r="RDJ117" s="388"/>
      <c r="RDK117" s="388"/>
      <c r="RDL117" s="388"/>
      <c r="RDM117" s="388"/>
      <c r="RDN117" s="388"/>
      <c r="RDO117" s="388"/>
      <c r="RDP117" s="388"/>
      <c r="RDQ117" s="388"/>
      <c r="RDR117" s="388"/>
      <c r="RDS117" s="388"/>
      <c r="RDT117" s="388"/>
      <c r="RDU117" s="388"/>
      <c r="RDV117" s="388"/>
      <c r="RDW117" s="388"/>
      <c r="RDX117" s="388"/>
      <c r="RDY117" s="388"/>
      <c r="RDZ117" s="388"/>
      <c r="REA117" s="388"/>
      <c r="REB117" s="388"/>
      <c r="REC117" s="388"/>
      <c r="RED117" s="388"/>
      <c r="REE117" s="388"/>
      <c r="REF117" s="388"/>
      <c r="REG117" s="388"/>
      <c r="REH117" s="388"/>
      <c r="REI117" s="388"/>
      <c r="REJ117" s="388"/>
      <c r="REK117" s="388"/>
      <c r="REL117" s="388"/>
      <c r="REM117" s="388"/>
      <c r="REN117" s="388"/>
      <c r="REO117" s="388"/>
      <c r="REP117" s="388"/>
      <c r="REQ117" s="388"/>
      <c r="RER117" s="388"/>
      <c r="RES117" s="388"/>
      <c r="RET117" s="388"/>
      <c r="REU117" s="388"/>
      <c r="REV117" s="388"/>
      <c r="REW117" s="388"/>
      <c r="REX117" s="388"/>
      <c r="REY117" s="388"/>
      <c r="REZ117" s="388"/>
      <c r="RFA117" s="388"/>
      <c r="RFB117" s="388"/>
      <c r="RFC117" s="388"/>
      <c r="RFD117" s="388"/>
      <c r="RFE117" s="388"/>
      <c r="RFF117" s="388"/>
      <c r="RFG117" s="388"/>
      <c r="RFH117" s="388"/>
      <c r="RFI117" s="388"/>
      <c r="RFJ117" s="388"/>
      <c r="RFK117" s="388"/>
      <c r="RFL117" s="388"/>
      <c r="RFM117" s="388"/>
      <c r="RFN117" s="388"/>
      <c r="RFO117" s="388"/>
      <c r="RFP117" s="388"/>
      <c r="RFQ117" s="388"/>
      <c r="RFR117" s="388"/>
      <c r="RFS117" s="388"/>
      <c r="RFT117" s="388"/>
      <c r="RFU117" s="388"/>
      <c r="RFV117" s="388"/>
      <c r="RFW117" s="388"/>
      <c r="RFX117" s="388"/>
      <c r="RFY117" s="388"/>
      <c r="RFZ117" s="388"/>
      <c r="RGA117" s="388"/>
      <c r="RGB117" s="388"/>
      <c r="RGC117" s="388"/>
      <c r="RGD117" s="388"/>
      <c r="RGE117" s="388"/>
      <c r="RGF117" s="388"/>
      <c r="RGG117" s="388"/>
      <c r="RGH117" s="388"/>
      <c r="RGI117" s="388"/>
      <c r="RGJ117" s="388"/>
      <c r="RGK117" s="388"/>
      <c r="RGL117" s="388"/>
      <c r="RGM117" s="388"/>
      <c r="RGN117" s="388"/>
      <c r="RGO117" s="388"/>
      <c r="RGP117" s="388"/>
      <c r="RGQ117" s="388"/>
      <c r="RGR117" s="388"/>
      <c r="RGS117" s="388"/>
      <c r="RGT117" s="388"/>
      <c r="RGU117" s="388"/>
      <c r="RGV117" s="388"/>
      <c r="RGW117" s="388"/>
      <c r="RGX117" s="388"/>
      <c r="RGY117" s="388"/>
      <c r="RGZ117" s="388"/>
      <c r="RHA117" s="388"/>
      <c r="RHB117" s="388"/>
      <c r="RHC117" s="388"/>
      <c r="RHD117" s="388"/>
      <c r="RHE117" s="388"/>
      <c r="RHF117" s="388"/>
      <c r="RHG117" s="388"/>
      <c r="RHH117" s="388"/>
      <c r="RHI117" s="388"/>
      <c r="RHJ117" s="388"/>
      <c r="RHK117" s="388"/>
      <c r="RHL117" s="388"/>
      <c r="RHM117" s="388"/>
      <c r="RHN117" s="388"/>
      <c r="RHO117" s="388"/>
      <c r="RHP117" s="388"/>
      <c r="RHQ117" s="388"/>
      <c r="RHR117" s="388"/>
      <c r="RHS117" s="388"/>
      <c r="RHT117" s="388"/>
      <c r="RHU117" s="388"/>
      <c r="RHV117" s="388"/>
      <c r="RHW117" s="388"/>
      <c r="RHX117" s="388"/>
      <c r="RHY117" s="388"/>
      <c r="RHZ117" s="388"/>
      <c r="RIA117" s="388"/>
      <c r="RIB117" s="388"/>
      <c r="RIC117" s="388"/>
      <c r="RID117" s="388"/>
      <c r="RIE117" s="388"/>
      <c r="RIF117" s="388"/>
      <c r="RIG117" s="388"/>
      <c r="RIH117" s="388"/>
      <c r="RII117" s="388"/>
      <c r="RIJ117" s="388"/>
      <c r="RIK117" s="388"/>
      <c r="RIL117" s="388"/>
      <c r="RIM117" s="388"/>
      <c r="RIN117" s="388"/>
      <c r="RIO117" s="388"/>
      <c r="RIP117" s="388"/>
      <c r="RIQ117" s="388"/>
      <c r="RIR117" s="388"/>
      <c r="RIS117" s="388"/>
      <c r="RIT117" s="388"/>
      <c r="RIU117" s="388"/>
      <c r="RIV117" s="388"/>
      <c r="RIW117" s="388"/>
      <c r="RIX117" s="388"/>
      <c r="RIY117" s="388"/>
      <c r="RIZ117" s="388"/>
      <c r="RJA117" s="388"/>
      <c r="RJB117" s="388"/>
      <c r="RJC117" s="388"/>
      <c r="RJD117" s="388"/>
      <c r="RJE117" s="388"/>
      <c r="RJF117" s="388"/>
      <c r="RJG117" s="388"/>
      <c r="RJH117" s="388"/>
      <c r="RJI117" s="388"/>
      <c r="RJJ117" s="388"/>
      <c r="RJK117" s="388"/>
      <c r="RJL117" s="388"/>
      <c r="RJM117" s="388"/>
      <c r="RJN117" s="388"/>
      <c r="RJO117" s="388"/>
      <c r="RJP117" s="388"/>
      <c r="RJQ117" s="388"/>
      <c r="RJR117" s="388"/>
      <c r="RJS117" s="388"/>
      <c r="RJT117" s="388"/>
      <c r="RJU117" s="388"/>
      <c r="RJV117" s="388"/>
      <c r="RJW117" s="388"/>
      <c r="RJX117" s="388"/>
      <c r="RJY117" s="388"/>
      <c r="RJZ117" s="388"/>
      <c r="RKA117" s="388"/>
      <c r="RKB117" s="388"/>
      <c r="RKC117" s="388"/>
      <c r="RKD117" s="388"/>
      <c r="RKE117" s="388"/>
      <c r="RKF117" s="388"/>
      <c r="RKG117" s="388"/>
      <c r="RKH117" s="388"/>
      <c r="RKI117" s="388"/>
      <c r="RKJ117" s="388"/>
      <c r="RKK117" s="388"/>
      <c r="RKL117" s="388"/>
      <c r="RKM117" s="388"/>
      <c r="RKN117" s="388"/>
      <c r="RKO117" s="388"/>
      <c r="RKP117" s="388"/>
      <c r="RKQ117" s="388"/>
      <c r="RKR117" s="388"/>
      <c r="RKS117" s="388"/>
      <c r="RKT117" s="388"/>
      <c r="RKU117" s="388"/>
      <c r="RKV117" s="388"/>
      <c r="RKW117" s="388"/>
      <c r="RKX117" s="388"/>
      <c r="RKY117" s="388"/>
      <c r="RKZ117" s="388"/>
      <c r="RLA117" s="388"/>
      <c r="RLB117" s="388"/>
      <c r="RLC117" s="388"/>
      <c r="RLD117" s="388"/>
      <c r="RLE117" s="388"/>
      <c r="RLF117" s="388"/>
      <c r="RLG117" s="388"/>
      <c r="RLH117" s="388"/>
      <c r="RLI117" s="388"/>
      <c r="RLJ117" s="388"/>
      <c r="RLK117" s="388"/>
      <c r="RLL117" s="388"/>
      <c r="RLM117" s="388"/>
      <c r="RLN117" s="388"/>
      <c r="RLO117" s="388"/>
      <c r="RLP117" s="388"/>
      <c r="RLQ117" s="388"/>
      <c r="RLR117" s="388"/>
      <c r="RLS117" s="388"/>
      <c r="RLT117" s="388"/>
      <c r="RLU117" s="388"/>
      <c r="RLV117" s="388"/>
      <c r="RLW117" s="388"/>
      <c r="RLX117" s="388"/>
      <c r="RLY117" s="388"/>
      <c r="RLZ117" s="388"/>
      <c r="RMA117" s="388"/>
      <c r="RMB117" s="388"/>
      <c r="RMC117" s="388"/>
      <c r="RMD117" s="388"/>
      <c r="RME117" s="388"/>
      <c r="RMF117" s="388"/>
      <c r="RMG117" s="388"/>
      <c r="RMH117" s="388"/>
      <c r="RMI117" s="388"/>
      <c r="RMJ117" s="388"/>
      <c r="RMK117" s="388"/>
      <c r="RML117" s="388"/>
      <c r="RMM117" s="388"/>
      <c r="RMN117" s="388"/>
      <c r="RMO117" s="388"/>
      <c r="RMP117" s="388"/>
      <c r="RMQ117" s="388"/>
      <c r="RMR117" s="388"/>
      <c r="RMS117" s="388"/>
      <c r="RMT117" s="388"/>
      <c r="RMU117" s="388"/>
      <c r="RMV117" s="388"/>
      <c r="RMW117" s="388"/>
      <c r="RMX117" s="388"/>
      <c r="RMY117" s="388"/>
      <c r="RMZ117" s="388"/>
      <c r="RNA117" s="388"/>
      <c r="RNB117" s="388"/>
      <c r="RNC117" s="388"/>
      <c r="RND117" s="388"/>
      <c r="RNE117" s="388"/>
      <c r="RNF117" s="388"/>
      <c r="RNG117" s="388"/>
      <c r="RNH117" s="388"/>
      <c r="RNI117" s="388"/>
      <c r="RNJ117" s="388"/>
      <c r="RNK117" s="388"/>
      <c r="RNL117" s="388"/>
      <c r="RNM117" s="388"/>
      <c r="RNN117" s="388"/>
      <c r="RNO117" s="388"/>
      <c r="RNP117" s="388"/>
      <c r="RNQ117" s="388"/>
      <c r="RNR117" s="388"/>
      <c r="RNS117" s="388"/>
      <c r="RNT117" s="388"/>
      <c r="RNU117" s="388"/>
      <c r="RNV117" s="388"/>
      <c r="RNW117" s="388"/>
      <c r="RNX117" s="388"/>
      <c r="RNY117" s="388"/>
      <c r="RNZ117" s="388"/>
      <c r="ROA117" s="388"/>
      <c r="ROB117" s="388"/>
      <c r="ROC117" s="388"/>
      <c r="ROD117" s="388"/>
      <c r="ROE117" s="388"/>
      <c r="ROF117" s="388"/>
      <c r="ROG117" s="388"/>
      <c r="ROH117" s="388"/>
      <c r="ROI117" s="388"/>
      <c r="ROJ117" s="388"/>
      <c r="ROK117" s="388"/>
      <c r="ROL117" s="388"/>
      <c r="ROM117" s="388"/>
      <c r="RON117" s="388"/>
      <c r="ROO117" s="388"/>
      <c r="ROP117" s="388"/>
      <c r="ROQ117" s="388"/>
      <c r="ROR117" s="388"/>
      <c r="ROS117" s="388"/>
      <c r="ROT117" s="388"/>
      <c r="ROU117" s="388"/>
      <c r="ROV117" s="388"/>
      <c r="ROW117" s="388"/>
      <c r="ROX117" s="388"/>
      <c r="ROY117" s="388"/>
      <c r="ROZ117" s="388"/>
      <c r="RPA117" s="388"/>
      <c r="RPB117" s="388"/>
      <c r="RPC117" s="388"/>
      <c r="RPD117" s="388"/>
      <c r="RPE117" s="388"/>
      <c r="RPF117" s="388"/>
      <c r="RPG117" s="388"/>
      <c r="RPH117" s="388"/>
      <c r="RPI117" s="388"/>
      <c r="RPJ117" s="388"/>
      <c r="RPK117" s="388"/>
      <c r="RPL117" s="388"/>
      <c r="RPM117" s="388"/>
      <c r="RPN117" s="388"/>
      <c r="RPO117" s="388"/>
      <c r="RPP117" s="388"/>
      <c r="RPQ117" s="388"/>
      <c r="RPR117" s="388"/>
      <c r="RPS117" s="388"/>
      <c r="RPT117" s="388"/>
      <c r="RPU117" s="388"/>
      <c r="RPV117" s="388"/>
      <c r="RPW117" s="388"/>
      <c r="RPX117" s="388"/>
      <c r="RPY117" s="388"/>
      <c r="RPZ117" s="388"/>
      <c r="RQA117" s="388"/>
      <c r="RQB117" s="388"/>
      <c r="RQC117" s="388"/>
      <c r="RQD117" s="388"/>
      <c r="RQE117" s="388"/>
      <c r="RQF117" s="388"/>
      <c r="RQG117" s="388"/>
      <c r="RQH117" s="388"/>
      <c r="RQI117" s="388"/>
      <c r="RQJ117" s="388"/>
      <c r="RQK117" s="388"/>
      <c r="RQL117" s="388"/>
      <c r="RQM117" s="388"/>
      <c r="RQN117" s="388"/>
      <c r="RQO117" s="388"/>
      <c r="RQP117" s="388"/>
      <c r="RQQ117" s="388"/>
      <c r="RQR117" s="388"/>
      <c r="RQS117" s="388"/>
      <c r="RQT117" s="388"/>
      <c r="RQU117" s="388"/>
      <c r="RQV117" s="388"/>
      <c r="RQW117" s="388"/>
      <c r="RQX117" s="388"/>
      <c r="RQY117" s="388"/>
      <c r="RQZ117" s="388"/>
      <c r="RRA117" s="388"/>
      <c r="RRB117" s="388"/>
      <c r="RRC117" s="388"/>
      <c r="RRD117" s="388"/>
      <c r="RRE117" s="388"/>
      <c r="RRF117" s="388"/>
      <c r="RRG117" s="388"/>
      <c r="RRH117" s="388"/>
      <c r="RRI117" s="388"/>
      <c r="RRJ117" s="388"/>
      <c r="RRK117" s="388"/>
      <c r="RRL117" s="388"/>
      <c r="RRM117" s="388"/>
      <c r="RRN117" s="388"/>
      <c r="RRO117" s="388"/>
      <c r="RRP117" s="388"/>
      <c r="RRQ117" s="388"/>
      <c r="RRR117" s="388"/>
      <c r="RRS117" s="388"/>
      <c r="RRT117" s="388"/>
      <c r="RRU117" s="388"/>
      <c r="RRV117" s="388"/>
      <c r="RRW117" s="388"/>
      <c r="RRX117" s="388"/>
      <c r="RRY117" s="388"/>
      <c r="RRZ117" s="388"/>
      <c r="RSA117" s="388"/>
      <c r="RSB117" s="388"/>
      <c r="RSC117" s="388"/>
      <c r="RSD117" s="388"/>
      <c r="RSE117" s="388"/>
      <c r="RSF117" s="388"/>
      <c r="RSG117" s="388"/>
      <c r="RSH117" s="388"/>
      <c r="RSI117" s="388"/>
      <c r="RSJ117" s="388"/>
      <c r="RSK117" s="388"/>
      <c r="RSL117" s="388"/>
      <c r="RSM117" s="388"/>
      <c r="RSN117" s="388"/>
      <c r="RSO117" s="388"/>
      <c r="RSP117" s="388"/>
      <c r="RSQ117" s="388"/>
      <c r="RSR117" s="388"/>
      <c r="RSS117" s="388"/>
      <c r="RST117" s="388"/>
      <c r="RSU117" s="388"/>
      <c r="RSV117" s="388"/>
      <c r="RSW117" s="388"/>
      <c r="RSX117" s="388"/>
      <c r="RSY117" s="388"/>
      <c r="RSZ117" s="388"/>
      <c r="RTA117" s="388"/>
      <c r="RTB117" s="388"/>
      <c r="RTC117" s="388"/>
      <c r="RTD117" s="388"/>
      <c r="RTE117" s="388"/>
      <c r="RTF117" s="388"/>
      <c r="RTG117" s="388"/>
      <c r="RTH117" s="388"/>
      <c r="RTI117" s="388"/>
      <c r="RTJ117" s="388"/>
      <c r="RTK117" s="388"/>
      <c r="RTL117" s="388"/>
      <c r="RTM117" s="388"/>
      <c r="RTN117" s="388"/>
      <c r="RTO117" s="388"/>
      <c r="RTP117" s="388"/>
      <c r="RTQ117" s="388"/>
      <c r="RTR117" s="388"/>
      <c r="RTS117" s="388"/>
      <c r="RTT117" s="388"/>
      <c r="RTU117" s="388"/>
      <c r="RTV117" s="388"/>
      <c r="RTW117" s="388"/>
      <c r="RTX117" s="388"/>
      <c r="RTY117" s="388"/>
      <c r="RTZ117" s="388"/>
      <c r="RUA117" s="388"/>
      <c r="RUB117" s="388"/>
      <c r="RUC117" s="388"/>
      <c r="RUD117" s="388"/>
      <c r="RUE117" s="388"/>
      <c r="RUF117" s="388"/>
      <c r="RUG117" s="388"/>
      <c r="RUH117" s="388"/>
      <c r="RUI117" s="388"/>
      <c r="RUJ117" s="388"/>
      <c r="RUK117" s="388"/>
      <c r="RUL117" s="388"/>
      <c r="RUM117" s="388"/>
      <c r="RUN117" s="388"/>
      <c r="RUO117" s="388"/>
      <c r="RUP117" s="388"/>
      <c r="RUQ117" s="388"/>
      <c r="RUR117" s="388"/>
      <c r="RUS117" s="388"/>
      <c r="RUT117" s="388"/>
      <c r="RUU117" s="388"/>
      <c r="RUV117" s="388"/>
      <c r="RUW117" s="388"/>
      <c r="RUX117" s="388"/>
      <c r="RUY117" s="388"/>
      <c r="RUZ117" s="388"/>
      <c r="RVA117" s="388"/>
      <c r="RVB117" s="388"/>
      <c r="RVC117" s="388"/>
      <c r="RVD117" s="388"/>
      <c r="RVE117" s="388"/>
      <c r="RVF117" s="388"/>
      <c r="RVG117" s="388"/>
      <c r="RVH117" s="388"/>
      <c r="RVI117" s="388"/>
      <c r="RVJ117" s="388"/>
      <c r="RVK117" s="388"/>
      <c r="RVL117" s="388"/>
      <c r="RVM117" s="388"/>
      <c r="RVN117" s="388"/>
      <c r="RVO117" s="388"/>
      <c r="RVP117" s="388"/>
      <c r="RVQ117" s="388"/>
      <c r="RVR117" s="388"/>
      <c r="RVS117" s="388"/>
      <c r="RVT117" s="388"/>
      <c r="RVU117" s="388"/>
      <c r="RVV117" s="388"/>
      <c r="RVW117" s="388"/>
      <c r="RVX117" s="388"/>
      <c r="RVY117" s="388"/>
      <c r="RVZ117" s="388"/>
      <c r="RWA117" s="388"/>
      <c r="RWB117" s="388"/>
      <c r="RWC117" s="388"/>
      <c r="RWD117" s="388"/>
      <c r="RWE117" s="388"/>
      <c r="RWF117" s="388"/>
      <c r="RWG117" s="388"/>
      <c r="RWH117" s="388"/>
      <c r="RWI117" s="388"/>
      <c r="RWJ117" s="388"/>
      <c r="RWK117" s="388"/>
      <c r="RWL117" s="388"/>
      <c r="RWM117" s="388"/>
      <c r="RWN117" s="388"/>
      <c r="RWO117" s="388"/>
      <c r="RWP117" s="388"/>
      <c r="RWQ117" s="388"/>
      <c r="RWR117" s="388"/>
      <c r="RWS117" s="388"/>
      <c r="RWT117" s="388"/>
      <c r="RWU117" s="388"/>
      <c r="RWV117" s="388"/>
      <c r="RWW117" s="388"/>
      <c r="RWX117" s="388"/>
      <c r="RWY117" s="388"/>
      <c r="RWZ117" s="388"/>
      <c r="RXA117" s="388"/>
      <c r="RXB117" s="388"/>
      <c r="RXC117" s="388"/>
      <c r="RXD117" s="388"/>
      <c r="RXE117" s="388"/>
      <c r="RXF117" s="388"/>
      <c r="RXG117" s="388"/>
      <c r="RXH117" s="388"/>
      <c r="RXI117" s="388"/>
      <c r="RXJ117" s="388"/>
      <c r="RXK117" s="388"/>
      <c r="RXL117" s="388"/>
      <c r="RXM117" s="388"/>
      <c r="RXN117" s="388"/>
      <c r="RXO117" s="388"/>
      <c r="RXP117" s="388"/>
      <c r="RXQ117" s="388"/>
      <c r="RXR117" s="388"/>
      <c r="RXS117" s="388"/>
      <c r="RXT117" s="388"/>
      <c r="RXU117" s="388"/>
      <c r="RXV117" s="388"/>
      <c r="RXW117" s="388"/>
      <c r="RXX117" s="388"/>
      <c r="RXY117" s="388"/>
      <c r="RXZ117" s="388"/>
      <c r="RYA117" s="388"/>
      <c r="RYB117" s="388"/>
      <c r="RYC117" s="388"/>
      <c r="RYD117" s="388"/>
      <c r="RYE117" s="388"/>
      <c r="RYF117" s="388"/>
      <c r="RYG117" s="388"/>
      <c r="RYH117" s="388"/>
      <c r="RYI117" s="388"/>
      <c r="RYJ117" s="388"/>
      <c r="RYK117" s="388"/>
      <c r="RYL117" s="388"/>
      <c r="RYM117" s="388"/>
      <c r="RYN117" s="388"/>
      <c r="RYO117" s="388"/>
      <c r="RYP117" s="388"/>
      <c r="RYQ117" s="388"/>
      <c r="RYR117" s="388"/>
      <c r="RYS117" s="388"/>
      <c r="RYT117" s="388"/>
      <c r="RYU117" s="388"/>
      <c r="RYV117" s="388"/>
      <c r="RYW117" s="388"/>
      <c r="RYX117" s="388"/>
      <c r="RYY117" s="388"/>
      <c r="RYZ117" s="388"/>
      <c r="RZA117" s="388"/>
      <c r="RZB117" s="388"/>
      <c r="RZC117" s="388"/>
      <c r="RZD117" s="388"/>
      <c r="RZE117" s="388"/>
      <c r="RZF117" s="388"/>
      <c r="RZG117" s="388"/>
      <c r="RZH117" s="388"/>
      <c r="RZI117" s="388"/>
      <c r="RZJ117" s="388"/>
      <c r="RZK117" s="388"/>
      <c r="RZL117" s="388"/>
      <c r="RZM117" s="388"/>
      <c r="RZN117" s="388"/>
      <c r="RZO117" s="388"/>
      <c r="RZP117" s="388"/>
      <c r="RZQ117" s="388"/>
      <c r="RZR117" s="388"/>
      <c r="RZS117" s="388"/>
      <c r="RZT117" s="388"/>
      <c r="RZU117" s="388"/>
      <c r="RZV117" s="388"/>
      <c r="RZW117" s="388"/>
      <c r="RZX117" s="388"/>
      <c r="RZY117" s="388"/>
      <c r="RZZ117" s="388"/>
      <c r="SAA117" s="388"/>
      <c r="SAB117" s="388"/>
      <c r="SAC117" s="388"/>
      <c r="SAD117" s="388"/>
      <c r="SAE117" s="388"/>
      <c r="SAF117" s="388"/>
      <c r="SAG117" s="388"/>
      <c r="SAH117" s="388"/>
      <c r="SAI117" s="388"/>
      <c r="SAJ117" s="388"/>
      <c r="SAK117" s="388"/>
      <c r="SAL117" s="388"/>
      <c r="SAM117" s="388"/>
      <c r="SAN117" s="388"/>
      <c r="SAO117" s="388"/>
      <c r="SAP117" s="388"/>
      <c r="SAQ117" s="388"/>
      <c r="SAR117" s="388"/>
      <c r="SAS117" s="388"/>
      <c r="SAT117" s="388"/>
      <c r="SAU117" s="388"/>
      <c r="SAV117" s="388"/>
      <c r="SAW117" s="388"/>
      <c r="SAX117" s="388"/>
      <c r="SAY117" s="388"/>
      <c r="SAZ117" s="388"/>
      <c r="SBA117" s="388"/>
      <c r="SBB117" s="388"/>
      <c r="SBC117" s="388"/>
      <c r="SBD117" s="388"/>
      <c r="SBE117" s="388"/>
      <c r="SBF117" s="388"/>
      <c r="SBG117" s="388"/>
      <c r="SBH117" s="388"/>
      <c r="SBI117" s="388"/>
      <c r="SBJ117" s="388"/>
      <c r="SBK117" s="388"/>
      <c r="SBL117" s="388"/>
      <c r="SBM117" s="388"/>
      <c r="SBN117" s="388"/>
      <c r="SBO117" s="388"/>
      <c r="SBP117" s="388"/>
      <c r="SBQ117" s="388"/>
      <c r="SBR117" s="388"/>
      <c r="SBS117" s="388"/>
      <c r="SBT117" s="388"/>
      <c r="SBU117" s="388"/>
      <c r="SBV117" s="388"/>
      <c r="SBW117" s="388"/>
      <c r="SBX117" s="388"/>
      <c r="SBY117" s="388"/>
      <c r="SBZ117" s="388"/>
      <c r="SCA117" s="388"/>
      <c r="SCB117" s="388"/>
      <c r="SCC117" s="388"/>
      <c r="SCD117" s="388"/>
      <c r="SCE117" s="388"/>
      <c r="SCF117" s="388"/>
      <c r="SCG117" s="388"/>
      <c r="SCH117" s="388"/>
      <c r="SCI117" s="388"/>
      <c r="SCJ117" s="388"/>
      <c r="SCK117" s="388"/>
      <c r="SCL117" s="388"/>
      <c r="SCM117" s="388"/>
      <c r="SCN117" s="388"/>
      <c r="SCO117" s="388"/>
      <c r="SCP117" s="388"/>
      <c r="SCQ117" s="388"/>
      <c r="SCR117" s="388"/>
      <c r="SCS117" s="388"/>
      <c r="SCT117" s="388"/>
      <c r="SCU117" s="388"/>
      <c r="SCV117" s="388"/>
      <c r="SCW117" s="388"/>
      <c r="SCX117" s="388"/>
      <c r="SCY117" s="388"/>
      <c r="SCZ117" s="388"/>
      <c r="SDA117" s="388"/>
      <c r="SDB117" s="388"/>
      <c r="SDC117" s="388"/>
      <c r="SDD117" s="388"/>
      <c r="SDE117" s="388"/>
      <c r="SDF117" s="388"/>
      <c r="SDG117" s="388"/>
      <c r="SDH117" s="388"/>
      <c r="SDI117" s="388"/>
      <c r="SDJ117" s="388"/>
      <c r="SDK117" s="388"/>
      <c r="SDL117" s="388"/>
      <c r="SDM117" s="388"/>
      <c r="SDN117" s="388"/>
      <c r="SDO117" s="388"/>
      <c r="SDP117" s="388"/>
      <c r="SDQ117" s="388"/>
      <c r="SDR117" s="388"/>
      <c r="SDS117" s="388"/>
      <c r="SDT117" s="388"/>
      <c r="SDU117" s="388"/>
      <c r="SDV117" s="388"/>
      <c r="SDW117" s="388"/>
      <c r="SDX117" s="388"/>
      <c r="SDY117" s="388"/>
      <c r="SDZ117" s="388"/>
      <c r="SEA117" s="388"/>
      <c r="SEB117" s="388"/>
      <c r="SEC117" s="388"/>
      <c r="SED117" s="388"/>
      <c r="SEE117" s="388"/>
      <c r="SEF117" s="388"/>
      <c r="SEG117" s="388"/>
      <c r="SEH117" s="388"/>
      <c r="SEI117" s="388"/>
      <c r="SEJ117" s="388"/>
      <c r="SEK117" s="388"/>
      <c r="SEL117" s="388"/>
      <c r="SEM117" s="388"/>
      <c r="SEN117" s="388"/>
      <c r="SEO117" s="388"/>
      <c r="SEP117" s="388"/>
      <c r="SEQ117" s="388"/>
      <c r="SER117" s="388"/>
      <c r="SES117" s="388"/>
      <c r="SET117" s="388"/>
      <c r="SEU117" s="388"/>
      <c r="SEV117" s="388"/>
      <c r="SEW117" s="388"/>
      <c r="SEX117" s="388"/>
      <c r="SEY117" s="388"/>
      <c r="SEZ117" s="388"/>
      <c r="SFA117" s="388"/>
      <c r="SFB117" s="388"/>
      <c r="SFC117" s="388"/>
      <c r="SFD117" s="388"/>
      <c r="SFE117" s="388"/>
      <c r="SFF117" s="388"/>
      <c r="SFG117" s="388"/>
      <c r="SFH117" s="388"/>
      <c r="SFI117" s="388"/>
      <c r="SFJ117" s="388"/>
      <c r="SFK117" s="388"/>
      <c r="SFL117" s="388"/>
      <c r="SFM117" s="388"/>
      <c r="SFN117" s="388"/>
      <c r="SFO117" s="388"/>
      <c r="SFP117" s="388"/>
      <c r="SFQ117" s="388"/>
      <c r="SFR117" s="388"/>
      <c r="SFS117" s="388"/>
      <c r="SFT117" s="388"/>
      <c r="SFU117" s="388"/>
      <c r="SFV117" s="388"/>
      <c r="SFW117" s="388"/>
      <c r="SFX117" s="388"/>
      <c r="SFY117" s="388"/>
      <c r="SFZ117" s="388"/>
      <c r="SGA117" s="388"/>
      <c r="SGB117" s="388"/>
      <c r="SGC117" s="388"/>
      <c r="SGD117" s="388"/>
      <c r="SGE117" s="388"/>
      <c r="SGF117" s="388"/>
      <c r="SGG117" s="388"/>
      <c r="SGH117" s="388"/>
      <c r="SGI117" s="388"/>
      <c r="SGJ117" s="388"/>
      <c r="SGK117" s="388"/>
      <c r="SGL117" s="388"/>
      <c r="SGM117" s="388"/>
      <c r="SGN117" s="388"/>
      <c r="SGO117" s="388"/>
      <c r="SGP117" s="388"/>
      <c r="SGQ117" s="388"/>
      <c r="SGR117" s="388"/>
      <c r="SGS117" s="388"/>
      <c r="SGT117" s="388"/>
      <c r="SGU117" s="388"/>
      <c r="SGV117" s="388"/>
      <c r="SGW117" s="388"/>
      <c r="SGX117" s="388"/>
      <c r="SGY117" s="388"/>
      <c r="SGZ117" s="388"/>
      <c r="SHA117" s="388"/>
      <c r="SHB117" s="388"/>
      <c r="SHC117" s="388"/>
      <c r="SHD117" s="388"/>
      <c r="SHE117" s="388"/>
      <c r="SHF117" s="388"/>
      <c r="SHG117" s="388"/>
      <c r="SHH117" s="388"/>
      <c r="SHI117" s="388"/>
      <c r="SHJ117" s="388"/>
      <c r="SHK117" s="388"/>
      <c r="SHL117" s="388"/>
      <c r="SHM117" s="388"/>
      <c r="SHN117" s="388"/>
      <c r="SHO117" s="388"/>
      <c r="SHP117" s="388"/>
      <c r="SHQ117" s="388"/>
      <c r="SHR117" s="388"/>
      <c r="SHS117" s="388"/>
      <c r="SHT117" s="388"/>
      <c r="SHU117" s="388"/>
      <c r="SHV117" s="388"/>
      <c r="SHW117" s="388"/>
      <c r="SHX117" s="388"/>
      <c r="SHY117" s="388"/>
      <c r="SHZ117" s="388"/>
      <c r="SIA117" s="388"/>
      <c r="SIB117" s="388"/>
      <c r="SIC117" s="388"/>
      <c r="SID117" s="388"/>
      <c r="SIE117" s="388"/>
      <c r="SIF117" s="388"/>
      <c r="SIG117" s="388"/>
      <c r="SIH117" s="388"/>
      <c r="SII117" s="388"/>
      <c r="SIJ117" s="388"/>
      <c r="SIK117" s="388"/>
      <c r="SIL117" s="388"/>
      <c r="SIM117" s="388"/>
      <c r="SIN117" s="388"/>
      <c r="SIO117" s="388"/>
      <c r="SIP117" s="388"/>
      <c r="SIQ117" s="388"/>
      <c r="SIR117" s="388"/>
      <c r="SIS117" s="388"/>
      <c r="SIT117" s="388"/>
      <c r="SIU117" s="388"/>
      <c r="SIV117" s="388"/>
      <c r="SIW117" s="388"/>
      <c r="SIX117" s="388"/>
      <c r="SIY117" s="388"/>
      <c r="SIZ117" s="388"/>
      <c r="SJA117" s="388"/>
      <c r="SJB117" s="388"/>
      <c r="SJC117" s="388"/>
      <c r="SJD117" s="388"/>
      <c r="SJE117" s="388"/>
      <c r="SJF117" s="388"/>
      <c r="SJG117" s="388"/>
      <c r="SJH117" s="388"/>
      <c r="SJI117" s="388"/>
      <c r="SJJ117" s="388"/>
      <c r="SJK117" s="388"/>
      <c r="SJL117" s="388"/>
      <c r="SJM117" s="388"/>
      <c r="SJN117" s="388"/>
      <c r="SJO117" s="388"/>
      <c r="SJP117" s="388"/>
      <c r="SJQ117" s="388"/>
      <c r="SJR117" s="388"/>
      <c r="SJS117" s="388"/>
      <c r="SJT117" s="388"/>
      <c r="SJU117" s="388"/>
      <c r="SJV117" s="388"/>
      <c r="SJW117" s="388"/>
      <c r="SJX117" s="388"/>
      <c r="SJY117" s="388"/>
      <c r="SJZ117" s="388"/>
      <c r="SKA117" s="388"/>
      <c r="SKB117" s="388"/>
      <c r="SKC117" s="388"/>
      <c r="SKD117" s="388"/>
      <c r="SKE117" s="388"/>
      <c r="SKF117" s="388"/>
      <c r="SKG117" s="388"/>
      <c r="SKH117" s="388"/>
      <c r="SKI117" s="388"/>
      <c r="SKJ117" s="388"/>
      <c r="SKK117" s="388"/>
      <c r="SKL117" s="388"/>
      <c r="SKM117" s="388"/>
      <c r="SKN117" s="388"/>
      <c r="SKO117" s="388"/>
      <c r="SKP117" s="388"/>
      <c r="SKQ117" s="388"/>
      <c r="SKR117" s="388"/>
      <c r="SKS117" s="388"/>
      <c r="SKT117" s="388"/>
      <c r="SKU117" s="388"/>
      <c r="SKV117" s="388"/>
      <c r="SKW117" s="388"/>
      <c r="SKX117" s="388"/>
      <c r="SKY117" s="388"/>
      <c r="SKZ117" s="388"/>
      <c r="SLA117" s="388"/>
      <c r="SLB117" s="388"/>
      <c r="SLC117" s="388"/>
      <c r="SLD117" s="388"/>
      <c r="SLE117" s="388"/>
      <c r="SLF117" s="388"/>
      <c r="SLG117" s="388"/>
      <c r="SLH117" s="388"/>
      <c r="SLI117" s="388"/>
      <c r="SLJ117" s="388"/>
      <c r="SLK117" s="388"/>
      <c r="SLL117" s="388"/>
      <c r="SLM117" s="388"/>
      <c r="SLN117" s="388"/>
      <c r="SLO117" s="388"/>
      <c r="SLP117" s="388"/>
      <c r="SLQ117" s="388"/>
      <c r="SLR117" s="388"/>
      <c r="SLS117" s="388"/>
      <c r="SLT117" s="388"/>
      <c r="SLU117" s="388"/>
      <c r="SLV117" s="388"/>
      <c r="SLW117" s="388"/>
      <c r="SLX117" s="388"/>
      <c r="SLY117" s="388"/>
      <c r="SLZ117" s="388"/>
      <c r="SMA117" s="388"/>
      <c r="SMB117" s="388"/>
      <c r="SMC117" s="388"/>
      <c r="SMD117" s="388"/>
      <c r="SME117" s="388"/>
      <c r="SMF117" s="388"/>
      <c r="SMG117" s="388"/>
      <c r="SMH117" s="388"/>
      <c r="SMI117" s="388"/>
      <c r="SMJ117" s="388"/>
      <c r="SMK117" s="388"/>
      <c r="SML117" s="388"/>
      <c r="SMM117" s="388"/>
      <c r="SMN117" s="388"/>
      <c r="SMO117" s="388"/>
      <c r="SMP117" s="388"/>
      <c r="SMQ117" s="388"/>
      <c r="SMR117" s="388"/>
      <c r="SMS117" s="388"/>
      <c r="SMT117" s="388"/>
      <c r="SMU117" s="388"/>
      <c r="SMV117" s="388"/>
      <c r="SMW117" s="388"/>
      <c r="SMX117" s="388"/>
      <c r="SMY117" s="388"/>
      <c r="SMZ117" s="388"/>
      <c r="SNA117" s="388"/>
      <c r="SNB117" s="388"/>
      <c r="SNC117" s="388"/>
      <c r="SND117" s="388"/>
      <c r="SNE117" s="388"/>
      <c r="SNF117" s="388"/>
      <c r="SNG117" s="388"/>
      <c r="SNH117" s="388"/>
      <c r="SNI117" s="388"/>
      <c r="SNJ117" s="388"/>
      <c r="SNK117" s="388"/>
      <c r="SNL117" s="388"/>
      <c r="SNM117" s="388"/>
      <c r="SNN117" s="388"/>
      <c r="SNO117" s="388"/>
      <c r="SNP117" s="388"/>
      <c r="SNQ117" s="388"/>
      <c r="SNR117" s="388"/>
      <c r="SNS117" s="388"/>
      <c r="SNT117" s="388"/>
      <c r="SNU117" s="388"/>
      <c r="SNV117" s="388"/>
      <c r="SNW117" s="388"/>
      <c r="SNX117" s="388"/>
      <c r="SNY117" s="388"/>
      <c r="SNZ117" s="388"/>
      <c r="SOA117" s="388"/>
      <c r="SOB117" s="388"/>
      <c r="SOC117" s="388"/>
      <c r="SOD117" s="388"/>
      <c r="SOE117" s="388"/>
      <c r="SOF117" s="388"/>
      <c r="SOG117" s="388"/>
      <c r="SOH117" s="388"/>
      <c r="SOI117" s="388"/>
      <c r="SOJ117" s="388"/>
      <c r="SOK117" s="388"/>
      <c r="SOL117" s="388"/>
      <c r="SOM117" s="388"/>
      <c r="SON117" s="388"/>
      <c r="SOO117" s="388"/>
      <c r="SOP117" s="388"/>
      <c r="SOQ117" s="388"/>
      <c r="SOR117" s="388"/>
      <c r="SOS117" s="388"/>
      <c r="SOT117" s="388"/>
      <c r="SOU117" s="388"/>
      <c r="SOV117" s="388"/>
      <c r="SOW117" s="388"/>
      <c r="SOX117" s="388"/>
      <c r="SOY117" s="388"/>
      <c r="SOZ117" s="388"/>
      <c r="SPA117" s="388"/>
      <c r="SPB117" s="388"/>
      <c r="SPC117" s="388"/>
      <c r="SPD117" s="388"/>
      <c r="SPE117" s="388"/>
      <c r="SPF117" s="388"/>
      <c r="SPG117" s="388"/>
      <c r="SPH117" s="388"/>
      <c r="SPI117" s="388"/>
      <c r="SPJ117" s="388"/>
      <c r="SPK117" s="388"/>
      <c r="SPL117" s="388"/>
      <c r="SPM117" s="388"/>
      <c r="SPN117" s="388"/>
      <c r="SPO117" s="388"/>
      <c r="SPP117" s="388"/>
      <c r="SPQ117" s="388"/>
      <c r="SPR117" s="388"/>
      <c r="SPS117" s="388"/>
      <c r="SPT117" s="388"/>
      <c r="SPU117" s="388"/>
      <c r="SPV117" s="388"/>
      <c r="SPW117" s="388"/>
      <c r="SPX117" s="388"/>
      <c r="SPY117" s="388"/>
      <c r="SPZ117" s="388"/>
      <c r="SQA117" s="388"/>
      <c r="SQB117" s="388"/>
      <c r="SQC117" s="388"/>
      <c r="SQD117" s="388"/>
      <c r="SQE117" s="388"/>
      <c r="SQF117" s="388"/>
      <c r="SQG117" s="388"/>
      <c r="SQH117" s="388"/>
      <c r="SQI117" s="388"/>
      <c r="SQJ117" s="388"/>
      <c r="SQK117" s="388"/>
      <c r="SQL117" s="388"/>
      <c r="SQM117" s="388"/>
      <c r="SQN117" s="388"/>
      <c r="SQO117" s="388"/>
      <c r="SQP117" s="388"/>
      <c r="SQQ117" s="388"/>
      <c r="SQR117" s="388"/>
      <c r="SQS117" s="388"/>
      <c r="SQT117" s="388"/>
      <c r="SQU117" s="388"/>
      <c r="SQV117" s="388"/>
      <c r="SQW117" s="388"/>
      <c r="SQX117" s="388"/>
      <c r="SQY117" s="388"/>
      <c r="SQZ117" s="388"/>
      <c r="SRA117" s="388"/>
      <c r="SRB117" s="388"/>
      <c r="SRC117" s="388"/>
      <c r="SRD117" s="388"/>
      <c r="SRE117" s="388"/>
      <c r="SRF117" s="388"/>
      <c r="SRG117" s="388"/>
      <c r="SRH117" s="388"/>
      <c r="SRI117" s="388"/>
      <c r="SRJ117" s="388"/>
      <c r="SRK117" s="388"/>
      <c r="SRL117" s="388"/>
      <c r="SRM117" s="388"/>
      <c r="SRN117" s="388"/>
      <c r="SRO117" s="388"/>
      <c r="SRP117" s="388"/>
      <c r="SRQ117" s="388"/>
      <c r="SRR117" s="388"/>
      <c r="SRS117" s="388"/>
      <c r="SRT117" s="388"/>
      <c r="SRU117" s="388"/>
      <c r="SRV117" s="388"/>
      <c r="SRW117" s="388"/>
      <c r="SRX117" s="388"/>
      <c r="SRY117" s="388"/>
      <c r="SRZ117" s="388"/>
      <c r="SSA117" s="388"/>
      <c r="SSB117" s="388"/>
      <c r="SSC117" s="388"/>
      <c r="SSD117" s="388"/>
      <c r="SSE117" s="388"/>
      <c r="SSF117" s="388"/>
      <c r="SSG117" s="388"/>
      <c r="SSH117" s="388"/>
      <c r="SSI117" s="388"/>
      <c r="SSJ117" s="388"/>
      <c r="SSK117" s="388"/>
      <c r="SSL117" s="388"/>
      <c r="SSM117" s="388"/>
      <c r="SSN117" s="388"/>
      <c r="SSO117" s="388"/>
      <c r="SSP117" s="388"/>
      <c r="SSQ117" s="388"/>
      <c r="SSR117" s="388"/>
      <c r="SSS117" s="388"/>
      <c r="SST117" s="388"/>
      <c r="SSU117" s="388"/>
      <c r="SSV117" s="388"/>
      <c r="SSW117" s="388"/>
      <c r="SSX117" s="388"/>
      <c r="SSY117" s="388"/>
      <c r="SSZ117" s="388"/>
      <c r="STA117" s="388"/>
      <c r="STB117" s="388"/>
      <c r="STC117" s="388"/>
      <c r="STD117" s="388"/>
      <c r="STE117" s="388"/>
      <c r="STF117" s="388"/>
      <c r="STG117" s="388"/>
      <c r="STH117" s="388"/>
      <c r="STI117" s="388"/>
      <c r="STJ117" s="388"/>
      <c r="STK117" s="388"/>
      <c r="STL117" s="388"/>
      <c r="STM117" s="388"/>
      <c r="STN117" s="388"/>
      <c r="STO117" s="388"/>
      <c r="STP117" s="388"/>
      <c r="STQ117" s="388"/>
      <c r="STR117" s="388"/>
      <c r="STS117" s="388"/>
      <c r="STT117" s="388"/>
      <c r="STU117" s="388"/>
      <c r="STV117" s="388"/>
      <c r="STW117" s="388"/>
      <c r="STX117" s="388"/>
      <c r="STY117" s="388"/>
      <c r="STZ117" s="388"/>
      <c r="SUA117" s="388"/>
      <c r="SUB117" s="388"/>
      <c r="SUC117" s="388"/>
      <c r="SUD117" s="388"/>
      <c r="SUE117" s="388"/>
      <c r="SUF117" s="388"/>
      <c r="SUG117" s="388"/>
      <c r="SUH117" s="388"/>
      <c r="SUI117" s="388"/>
      <c r="SUJ117" s="388"/>
      <c r="SUK117" s="388"/>
      <c r="SUL117" s="388"/>
      <c r="SUM117" s="388"/>
      <c r="SUN117" s="388"/>
      <c r="SUO117" s="388"/>
      <c r="SUP117" s="388"/>
      <c r="SUQ117" s="388"/>
      <c r="SUR117" s="388"/>
      <c r="SUS117" s="388"/>
      <c r="SUT117" s="388"/>
      <c r="SUU117" s="388"/>
      <c r="SUV117" s="388"/>
      <c r="SUW117" s="388"/>
      <c r="SUX117" s="388"/>
      <c r="SUY117" s="388"/>
      <c r="SUZ117" s="388"/>
      <c r="SVA117" s="388"/>
      <c r="SVB117" s="388"/>
      <c r="SVC117" s="388"/>
      <c r="SVD117" s="388"/>
      <c r="SVE117" s="388"/>
      <c r="SVF117" s="388"/>
      <c r="SVG117" s="388"/>
      <c r="SVH117" s="388"/>
      <c r="SVI117" s="388"/>
      <c r="SVJ117" s="388"/>
      <c r="SVK117" s="388"/>
      <c r="SVL117" s="388"/>
      <c r="SVM117" s="388"/>
      <c r="SVN117" s="388"/>
      <c r="SVO117" s="388"/>
      <c r="SVP117" s="388"/>
      <c r="SVQ117" s="388"/>
      <c r="SVR117" s="388"/>
      <c r="SVS117" s="388"/>
      <c r="SVT117" s="388"/>
      <c r="SVU117" s="388"/>
      <c r="SVV117" s="388"/>
      <c r="SVW117" s="388"/>
      <c r="SVX117" s="388"/>
      <c r="SVY117" s="388"/>
      <c r="SVZ117" s="388"/>
      <c r="SWA117" s="388"/>
      <c r="SWB117" s="388"/>
      <c r="SWC117" s="388"/>
      <c r="SWD117" s="388"/>
      <c r="SWE117" s="388"/>
      <c r="SWF117" s="388"/>
      <c r="SWG117" s="388"/>
      <c r="SWH117" s="388"/>
      <c r="SWI117" s="388"/>
      <c r="SWJ117" s="388"/>
      <c r="SWK117" s="388"/>
      <c r="SWL117" s="388"/>
      <c r="SWM117" s="388"/>
      <c r="SWN117" s="388"/>
      <c r="SWO117" s="388"/>
      <c r="SWP117" s="388"/>
      <c r="SWQ117" s="388"/>
      <c r="SWR117" s="388"/>
      <c r="SWS117" s="388"/>
      <c r="SWT117" s="388"/>
      <c r="SWU117" s="388"/>
      <c r="SWV117" s="388"/>
      <c r="SWW117" s="388"/>
      <c r="SWX117" s="388"/>
      <c r="SWY117" s="388"/>
      <c r="SWZ117" s="388"/>
      <c r="SXA117" s="388"/>
      <c r="SXB117" s="388"/>
      <c r="SXC117" s="388"/>
      <c r="SXD117" s="388"/>
      <c r="SXE117" s="388"/>
      <c r="SXF117" s="388"/>
      <c r="SXG117" s="388"/>
      <c r="SXH117" s="388"/>
      <c r="SXI117" s="388"/>
      <c r="SXJ117" s="388"/>
      <c r="SXK117" s="388"/>
      <c r="SXL117" s="388"/>
      <c r="SXM117" s="388"/>
      <c r="SXN117" s="388"/>
      <c r="SXO117" s="388"/>
      <c r="SXP117" s="388"/>
      <c r="SXQ117" s="388"/>
      <c r="SXR117" s="388"/>
      <c r="SXS117" s="388"/>
      <c r="SXT117" s="388"/>
      <c r="SXU117" s="388"/>
      <c r="SXV117" s="388"/>
      <c r="SXW117" s="388"/>
      <c r="SXX117" s="388"/>
      <c r="SXY117" s="388"/>
      <c r="SXZ117" s="388"/>
      <c r="SYA117" s="388"/>
      <c r="SYB117" s="388"/>
      <c r="SYC117" s="388"/>
      <c r="SYD117" s="388"/>
      <c r="SYE117" s="388"/>
      <c r="SYF117" s="388"/>
      <c r="SYG117" s="388"/>
      <c r="SYH117" s="388"/>
      <c r="SYI117" s="388"/>
      <c r="SYJ117" s="388"/>
      <c r="SYK117" s="388"/>
      <c r="SYL117" s="388"/>
      <c r="SYM117" s="388"/>
      <c r="SYN117" s="388"/>
      <c r="SYO117" s="388"/>
      <c r="SYP117" s="388"/>
      <c r="SYQ117" s="388"/>
      <c r="SYR117" s="388"/>
      <c r="SYS117" s="388"/>
      <c r="SYT117" s="388"/>
      <c r="SYU117" s="388"/>
      <c r="SYV117" s="388"/>
      <c r="SYW117" s="388"/>
      <c r="SYX117" s="388"/>
      <c r="SYY117" s="388"/>
      <c r="SYZ117" s="388"/>
      <c r="SZA117" s="388"/>
      <c r="SZB117" s="388"/>
      <c r="SZC117" s="388"/>
      <c r="SZD117" s="388"/>
      <c r="SZE117" s="388"/>
      <c r="SZF117" s="388"/>
      <c r="SZG117" s="388"/>
      <c r="SZH117" s="388"/>
      <c r="SZI117" s="388"/>
      <c r="SZJ117" s="388"/>
      <c r="SZK117" s="388"/>
      <c r="SZL117" s="388"/>
      <c r="SZM117" s="388"/>
      <c r="SZN117" s="388"/>
      <c r="SZO117" s="388"/>
      <c r="SZP117" s="388"/>
      <c r="SZQ117" s="388"/>
      <c r="SZR117" s="388"/>
      <c r="SZS117" s="388"/>
      <c r="SZT117" s="388"/>
      <c r="SZU117" s="388"/>
      <c r="SZV117" s="388"/>
      <c r="SZW117" s="388"/>
      <c r="SZX117" s="388"/>
      <c r="SZY117" s="388"/>
      <c r="SZZ117" s="388"/>
      <c r="TAA117" s="388"/>
      <c r="TAB117" s="388"/>
      <c r="TAC117" s="388"/>
      <c r="TAD117" s="388"/>
      <c r="TAE117" s="388"/>
      <c r="TAF117" s="388"/>
      <c r="TAG117" s="388"/>
      <c r="TAH117" s="388"/>
      <c r="TAI117" s="388"/>
      <c r="TAJ117" s="388"/>
      <c r="TAK117" s="388"/>
      <c r="TAL117" s="388"/>
      <c r="TAM117" s="388"/>
      <c r="TAN117" s="388"/>
      <c r="TAO117" s="388"/>
      <c r="TAP117" s="388"/>
      <c r="TAQ117" s="388"/>
      <c r="TAR117" s="388"/>
      <c r="TAS117" s="388"/>
      <c r="TAT117" s="388"/>
      <c r="TAU117" s="388"/>
      <c r="TAV117" s="388"/>
      <c r="TAW117" s="388"/>
      <c r="TAX117" s="388"/>
      <c r="TAY117" s="388"/>
      <c r="TAZ117" s="388"/>
      <c r="TBA117" s="388"/>
      <c r="TBB117" s="388"/>
      <c r="TBC117" s="388"/>
      <c r="TBD117" s="388"/>
      <c r="TBE117" s="388"/>
      <c r="TBF117" s="388"/>
      <c r="TBG117" s="388"/>
      <c r="TBH117" s="388"/>
      <c r="TBI117" s="388"/>
      <c r="TBJ117" s="388"/>
      <c r="TBK117" s="388"/>
      <c r="TBL117" s="388"/>
      <c r="TBM117" s="388"/>
      <c r="TBN117" s="388"/>
      <c r="TBO117" s="388"/>
      <c r="TBP117" s="388"/>
      <c r="TBQ117" s="388"/>
      <c r="TBR117" s="388"/>
      <c r="TBS117" s="388"/>
      <c r="TBT117" s="388"/>
      <c r="TBU117" s="388"/>
      <c r="TBV117" s="388"/>
      <c r="TBW117" s="388"/>
      <c r="TBX117" s="388"/>
      <c r="TBY117" s="388"/>
      <c r="TBZ117" s="388"/>
      <c r="TCA117" s="388"/>
      <c r="TCB117" s="388"/>
      <c r="TCC117" s="388"/>
      <c r="TCD117" s="388"/>
      <c r="TCE117" s="388"/>
      <c r="TCF117" s="388"/>
      <c r="TCG117" s="388"/>
      <c r="TCH117" s="388"/>
      <c r="TCI117" s="388"/>
      <c r="TCJ117" s="388"/>
      <c r="TCK117" s="388"/>
      <c r="TCL117" s="388"/>
      <c r="TCM117" s="388"/>
      <c r="TCN117" s="388"/>
      <c r="TCO117" s="388"/>
      <c r="TCP117" s="388"/>
      <c r="TCQ117" s="388"/>
      <c r="TCR117" s="388"/>
      <c r="TCS117" s="388"/>
      <c r="TCT117" s="388"/>
      <c r="TCU117" s="388"/>
      <c r="TCV117" s="388"/>
      <c r="TCW117" s="388"/>
      <c r="TCX117" s="388"/>
      <c r="TCY117" s="388"/>
      <c r="TCZ117" s="388"/>
      <c r="TDA117" s="388"/>
      <c r="TDB117" s="388"/>
      <c r="TDC117" s="388"/>
      <c r="TDD117" s="388"/>
      <c r="TDE117" s="388"/>
      <c r="TDF117" s="388"/>
      <c r="TDG117" s="388"/>
      <c r="TDH117" s="388"/>
      <c r="TDI117" s="388"/>
      <c r="TDJ117" s="388"/>
      <c r="TDK117" s="388"/>
      <c r="TDL117" s="388"/>
      <c r="TDM117" s="388"/>
      <c r="TDN117" s="388"/>
      <c r="TDO117" s="388"/>
      <c r="TDP117" s="388"/>
      <c r="TDQ117" s="388"/>
      <c r="TDR117" s="388"/>
      <c r="TDS117" s="388"/>
      <c r="TDT117" s="388"/>
      <c r="TDU117" s="388"/>
      <c r="TDV117" s="388"/>
      <c r="TDW117" s="388"/>
      <c r="TDX117" s="388"/>
      <c r="TDY117" s="388"/>
      <c r="TDZ117" s="388"/>
      <c r="TEA117" s="388"/>
      <c r="TEB117" s="388"/>
      <c r="TEC117" s="388"/>
      <c r="TED117" s="388"/>
      <c r="TEE117" s="388"/>
      <c r="TEF117" s="388"/>
      <c r="TEG117" s="388"/>
      <c r="TEH117" s="388"/>
      <c r="TEI117" s="388"/>
      <c r="TEJ117" s="388"/>
      <c r="TEK117" s="388"/>
      <c r="TEL117" s="388"/>
      <c r="TEM117" s="388"/>
      <c r="TEN117" s="388"/>
      <c r="TEO117" s="388"/>
      <c r="TEP117" s="388"/>
      <c r="TEQ117" s="388"/>
      <c r="TER117" s="388"/>
      <c r="TES117" s="388"/>
      <c r="TET117" s="388"/>
      <c r="TEU117" s="388"/>
      <c r="TEV117" s="388"/>
      <c r="TEW117" s="388"/>
      <c r="TEX117" s="388"/>
      <c r="TEY117" s="388"/>
      <c r="TEZ117" s="388"/>
      <c r="TFA117" s="388"/>
      <c r="TFB117" s="388"/>
      <c r="TFC117" s="388"/>
      <c r="TFD117" s="388"/>
      <c r="TFE117" s="388"/>
      <c r="TFF117" s="388"/>
      <c r="TFG117" s="388"/>
      <c r="TFH117" s="388"/>
      <c r="TFI117" s="388"/>
      <c r="TFJ117" s="388"/>
      <c r="TFK117" s="388"/>
      <c r="TFL117" s="388"/>
      <c r="TFM117" s="388"/>
      <c r="TFN117" s="388"/>
      <c r="TFO117" s="388"/>
      <c r="TFP117" s="388"/>
      <c r="TFQ117" s="388"/>
      <c r="TFR117" s="388"/>
      <c r="TFS117" s="388"/>
      <c r="TFT117" s="388"/>
      <c r="TFU117" s="388"/>
      <c r="TFV117" s="388"/>
      <c r="TFW117" s="388"/>
      <c r="TFX117" s="388"/>
      <c r="TFY117" s="388"/>
      <c r="TFZ117" s="388"/>
      <c r="TGA117" s="388"/>
      <c r="TGB117" s="388"/>
      <c r="TGC117" s="388"/>
      <c r="TGD117" s="388"/>
      <c r="TGE117" s="388"/>
      <c r="TGF117" s="388"/>
      <c r="TGG117" s="388"/>
      <c r="TGH117" s="388"/>
      <c r="TGI117" s="388"/>
      <c r="TGJ117" s="388"/>
      <c r="TGK117" s="388"/>
      <c r="TGL117" s="388"/>
      <c r="TGM117" s="388"/>
      <c r="TGN117" s="388"/>
      <c r="TGO117" s="388"/>
      <c r="TGP117" s="388"/>
      <c r="TGQ117" s="388"/>
      <c r="TGR117" s="388"/>
      <c r="TGS117" s="388"/>
      <c r="TGT117" s="388"/>
      <c r="TGU117" s="388"/>
      <c r="TGV117" s="388"/>
      <c r="TGW117" s="388"/>
      <c r="TGX117" s="388"/>
      <c r="TGY117" s="388"/>
      <c r="TGZ117" s="388"/>
      <c r="THA117" s="388"/>
      <c r="THB117" s="388"/>
      <c r="THC117" s="388"/>
      <c r="THD117" s="388"/>
      <c r="THE117" s="388"/>
      <c r="THF117" s="388"/>
      <c r="THG117" s="388"/>
      <c r="THH117" s="388"/>
      <c r="THI117" s="388"/>
      <c r="THJ117" s="388"/>
      <c r="THK117" s="388"/>
      <c r="THL117" s="388"/>
      <c r="THM117" s="388"/>
      <c r="THN117" s="388"/>
      <c r="THO117" s="388"/>
      <c r="THP117" s="388"/>
      <c r="THQ117" s="388"/>
      <c r="THR117" s="388"/>
      <c r="THS117" s="388"/>
      <c r="THT117" s="388"/>
      <c r="THU117" s="388"/>
      <c r="THV117" s="388"/>
      <c r="THW117" s="388"/>
      <c r="THX117" s="388"/>
      <c r="THY117" s="388"/>
      <c r="THZ117" s="388"/>
      <c r="TIA117" s="388"/>
      <c r="TIB117" s="388"/>
      <c r="TIC117" s="388"/>
      <c r="TID117" s="388"/>
      <c r="TIE117" s="388"/>
      <c r="TIF117" s="388"/>
      <c r="TIG117" s="388"/>
      <c r="TIH117" s="388"/>
      <c r="TII117" s="388"/>
      <c r="TIJ117" s="388"/>
      <c r="TIK117" s="388"/>
      <c r="TIL117" s="388"/>
      <c r="TIM117" s="388"/>
      <c r="TIN117" s="388"/>
      <c r="TIO117" s="388"/>
      <c r="TIP117" s="388"/>
      <c r="TIQ117" s="388"/>
      <c r="TIR117" s="388"/>
      <c r="TIS117" s="388"/>
      <c r="TIT117" s="388"/>
      <c r="TIU117" s="388"/>
      <c r="TIV117" s="388"/>
      <c r="TIW117" s="388"/>
      <c r="TIX117" s="388"/>
      <c r="TIY117" s="388"/>
      <c r="TIZ117" s="388"/>
      <c r="TJA117" s="388"/>
      <c r="TJB117" s="388"/>
      <c r="TJC117" s="388"/>
      <c r="TJD117" s="388"/>
      <c r="TJE117" s="388"/>
      <c r="TJF117" s="388"/>
      <c r="TJG117" s="388"/>
      <c r="TJH117" s="388"/>
      <c r="TJI117" s="388"/>
      <c r="TJJ117" s="388"/>
      <c r="TJK117" s="388"/>
      <c r="TJL117" s="388"/>
      <c r="TJM117" s="388"/>
      <c r="TJN117" s="388"/>
      <c r="TJO117" s="388"/>
      <c r="TJP117" s="388"/>
      <c r="TJQ117" s="388"/>
      <c r="TJR117" s="388"/>
      <c r="TJS117" s="388"/>
      <c r="TJT117" s="388"/>
      <c r="TJU117" s="388"/>
      <c r="TJV117" s="388"/>
      <c r="TJW117" s="388"/>
      <c r="TJX117" s="388"/>
      <c r="TJY117" s="388"/>
      <c r="TJZ117" s="388"/>
      <c r="TKA117" s="388"/>
      <c r="TKB117" s="388"/>
      <c r="TKC117" s="388"/>
      <c r="TKD117" s="388"/>
      <c r="TKE117" s="388"/>
      <c r="TKF117" s="388"/>
      <c r="TKG117" s="388"/>
      <c r="TKH117" s="388"/>
      <c r="TKI117" s="388"/>
      <c r="TKJ117" s="388"/>
      <c r="TKK117" s="388"/>
      <c r="TKL117" s="388"/>
      <c r="TKM117" s="388"/>
      <c r="TKN117" s="388"/>
      <c r="TKO117" s="388"/>
      <c r="TKP117" s="388"/>
      <c r="TKQ117" s="388"/>
      <c r="TKR117" s="388"/>
      <c r="TKS117" s="388"/>
      <c r="TKT117" s="388"/>
      <c r="TKU117" s="388"/>
      <c r="TKV117" s="388"/>
      <c r="TKW117" s="388"/>
      <c r="TKX117" s="388"/>
      <c r="TKY117" s="388"/>
      <c r="TKZ117" s="388"/>
      <c r="TLA117" s="388"/>
      <c r="TLB117" s="388"/>
      <c r="TLC117" s="388"/>
      <c r="TLD117" s="388"/>
      <c r="TLE117" s="388"/>
      <c r="TLF117" s="388"/>
      <c r="TLG117" s="388"/>
      <c r="TLH117" s="388"/>
      <c r="TLI117" s="388"/>
      <c r="TLJ117" s="388"/>
      <c r="TLK117" s="388"/>
      <c r="TLL117" s="388"/>
      <c r="TLM117" s="388"/>
      <c r="TLN117" s="388"/>
      <c r="TLO117" s="388"/>
      <c r="TLP117" s="388"/>
      <c r="TLQ117" s="388"/>
      <c r="TLR117" s="388"/>
      <c r="TLS117" s="388"/>
      <c r="TLT117" s="388"/>
      <c r="TLU117" s="388"/>
      <c r="TLV117" s="388"/>
      <c r="TLW117" s="388"/>
      <c r="TLX117" s="388"/>
      <c r="TLY117" s="388"/>
      <c r="TLZ117" s="388"/>
      <c r="TMA117" s="388"/>
      <c r="TMB117" s="388"/>
      <c r="TMC117" s="388"/>
      <c r="TMD117" s="388"/>
      <c r="TME117" s="388"/>
      <c r="TMF117" s="388"/>
      <c r="TMG117" s="388"/>
      <c r="TMH117" s="388"/>
      <c r="TMI117" s="388"/>
      <c r="TMJ117" s="388"/>
      <c r="TMK117" s="388"/>
      <c r="TML117" s="388"/>
      <c r="TMM117" s="388"/>
      <c r="TMN117" s="388"/>
      <c r="TMO117" s="388"/>
      <c r="TMP117" s="388"/>
      <c r="TMQ117" s="388"/>
      <c r="TMR117" s="388"/>
      <c r="TMS117" s="388"/>
      <c r="TMT117" s="388"/>
      <c r="TMU117" s="388"/>
      <c r="TMV117" s="388"/>
      <c r="TMW117" s="388"/>
      <c r="TMX117" s="388"/>
      <c r="TMY117" s="388"/>
      <c r="TMZ117" s="388"/>
      <c r="TNA117" s="388"/>
      <c r="TNB117" s="388"/>
      <c r="TNC117" s="388"/>
      <c r="TND117" s="388"/>
      <c r="TNE117" s="388"/>
      <c r="TNF117" s="388"/>
      <c r="TNG117" s="388"/>
      <c r="TNH117" s="388"/>
      <c r="TNI117" s="388"/>
      <c r="TNJ117" s="388"/>
      <c r="TNK117" s="388"/>
      <c r="TNL117" s="388"/>
      <c r="TNM117" s="388"/>
      <c r="TNN117" s="388"/>
      <c r="TNO117" s="388"/>
      <c r="TNP117" s="388"/>
      <c r="TNQ117" s="388"/>
      <c r="TNR117" s="388"/>
      <c r="TNS117" s="388"/>
      <c r="TNT117" s="388"/>
      <c r="TNU117" s="388"/>
      <c r="TNV117" s="388"/>
      <c r="TNW117" s="388"/>
      <c r="TNX117" s="388"/>
      <c r="TNY117" s="388"/>
      <c r="TNZ117" s="388"/>
      <c r="TOA117" s="388"/>
      <c r="TOB117" s="388"/>
      <c r="TOC117" s="388"/>
      <c r="TOD117" s="388"/>
      <c r="TOE117" s="388"/>
      <c r="TOF117" s="388"/>
      <c r="TOG117" s="388"/>
      <c r="TOH117" s="388"/>
      <c r="TOI117" s="388"/>
      <c r="TOJ117" s="388"/>
      <c r="TOK117" s="388"/>
      <c r="TOL117" s="388"/>
      <c r="TOM117" s="388"/>
      <c r="TON117" s="388"/>
      <c r="TOO117" s="388"/>
      <c r="TOP117" s="388"/>
      <c r="TOQ117" s="388"/>
      <c r="TOR117" s="388"/>
      <c r="TOS117" s="388"/>
      <c r="TOT117" s="388"/>
      <c r="TOU117" s="388"/>
      <c r="TOV117" s="388"/>
      <c r="TOW117" s="388"/>
      <c r="TOX117" s="388"/>
      <c r="TOY117" s="388"/>
      <c r="TOZ117" s="388"/>
      <c r="TPA117" s="388"/>
      <c r="TPB117" s="388"/>
      <c r="TPC117" s="388"/>
      <c r="TPD117" s="388"/>
      <c r="TPE117" s="388"/>
      <c r="TPF117" s="388"/>
      <c r="TPG117" s="388"/>
      <c r="TPH117" s="388"/>
      <c r="TPI117" s="388"/>
      <c r="TPJ117" s="388"/>
      <c r="TPK117" s="388"/>
      <c r="TPL117" s="388"/>
      <c r="TPM117" s="388"/>
      <c r="TPN117" s="388"/>
      <c r="TPO117" s="388"/>
      <c r="TPP117" s="388"/>
      <c r="TPQ117" s="388"/>
      <c r="TPR117" s="388"/>
      <c r="TPS117" s="388"/>
      <c r="TPT117" s="388"/>
      <c r="TPU117" s="388"/>
      <c r="TPV117" s="388"/>
      <c r="TPW117" s="388"/>
      <c r="TPX117" s="388"/>
      <c r="TPY117" s="388"/>
      <c r="TPZ117" s="388"/>
      <c r="TQA117" s="388"/>
      <c r="TQB117" s="388"/>
      <c r="TQC117" s="388"/>
      <c r="TQD117" s="388"/>
      <c r="TQE117" s="388"/>
      <c r="TQF117" s="388"/>
      <c r="TQG117" s="388"/>
      <c r="TQH117" s="388"/>
      <c r="TQI117" s="388"/>
      <c r="TQJ117" s="388"/>
      <c r="TQK117" s="388"/>
      <c r="TQL117" s="388"/>
      <c r="TQM117" s="388"/>
      <c r="TQN117" s="388"/>
      <c r="TQO117" s="388"/>
      <c r="TQP117" s="388"/>
      <c r="TQQ117" s="388"/>
      <c r="TQR117" s="388"/>
      <c r="TQS117" s="388"/>
      <c r="TQT117" s="388"/>
      <c r="TQU117" s="388"/>
      <c r="TQV117" s="388"/>
      <c r="TQW117" s="388"/>
      <c r="TQX117" s="388"/>
      <c r="TQY117" s="388"/>
      <c r="TQZ117" s="388"/>
      <c r="TRA117" s="388"/>
      <c r="TRB117" s="388"/>
      <c r="TRC117" s="388"/>
      <c r="TRD117" s="388"/>
      <c r="TRE117" s="388"/>
      <c r="TRF117" s="388"/>
      <c r="TRG117" s="388"/>
      <c r="TRH117" s="388"/>
      <c r="TRI117" s="388"/>
      <c r="TRJ117" s="388"/>
      <c r="TRK117" s="388"/>
      <c r="TRL117" s="388"/>
      <c r="TRM117" s="388"/>
      <c r="TRN117" s="388"/>
      <c r="TRO117" s="388"/>
      <c r="TRP117" s="388"/>
      <c r="TRQ117" s="388"/>
      <c r="TRR117" s="388"/>
      <c r="TRS117" s="388"/>
      <c r="TRT117" s="388"/>
      <c r="TRU117" s="388"/>
      <c r="TRV117" s="388"/>
      <c r="TRW117" s="388"/>
      <c r="TRX117" s="388"/>
      <c r="TRY117" s="388"/>
      <c r="TRZ117" s="388"/>
      <c r="TSA117" s="388"/>
      <c r="TSB117" s="388"/>
      <c r="TSC117" s="388"/>
      <c r="TSD117" s="388"/>
      <c r="TSE117" s="388"/>
      <c r="TSF117" s="388"/>
      <c r="TSG117" s="388"/>
      <c r="TSH117" s="388"/>
      <c r="TSI117" s="388"/>
      <c r="TSJ117" s="388"/>
      <c r="TSK117" s="388"/>
      <c r="TSL117" s="388"/>
      <c r="TSM117" s="388"/>
      <c r="TSN117" s="388"/>
      <c r="TSO117" s="388"/>
      <c r="TSP117" s="388"/>
      <c r="TSQ117" s="388"/>
      <c r="TSR117" s="388"/>
      <c r="TSS117" s="388"/>
      <c r="TST117" s="388"/>
      <c r="TSU117" s="388"/>
      <c r="TSV117" s="388"/>
      <c r="TSW117" s="388"/>
      <c r="TSX117" s="388"/>
      <c r="TSY117" s="388"/>
      <c r="TSZ117" s="388"/>
      <c r="TTA117" s="388"/>
      <c r="TTB117" s="388"/>
      <c r="TTC117" s="388"/>
      <c r="TTD117" s="388"/>
      <c r="TTE117" s="388"/>
      <c r="TTF117" s="388"/>
      <c r="TTG117" s="388"/>
      <c r="TTH117" s="388"/>
      <c r="TTI117" s="388"/>
      <c r="TTJ117" s="388"/>
      <c r="TTK117" s="388"/>
      <c r="TTL117" s="388"/>
      <c r="TTM117" s="388"/>
      <c r="TTN117" s="388"/>
      <c r="TTO117" s="388"/>
      <c r="TTP117" s="388"/>
      <c r="TTQ117" s="388"/>
      <c r="TTR117" s="388"/>
      <c r="TTS117" s="388"/>
      <c r="TTT117" s="388"/>
      <c r="TTU117" s="388"/>
      <c r="TTV117" s="388"/>
      <c r="TTW117" s="388"/>
      <c r="TTX117" s="388"/>
      <c r="TTY117" s="388"/>
      <c r="TTZ117" s="388"/>
      <c r="TUA117" s="388"/>
      <c r="TUB117" s="388"/>
      <c r="TUC117" s="388"/>
      <c r="TUD117" s="388"/>
      <c r="TUE117" s="388"/>
      <c r="TUF117" s="388"/>
      <c r="TUG117" s="388"/>
      <c r="TUH117" s="388"/>
      <c r="TUI117" s="388"/>
      <c r="TUJ117" s="388"/>
      <c r="TUK117" s="388"/>
      <c r="TUL117" s="388"/>
      <c r="TUM117" s="388"/>
      <c r="TUN117" s="388"/>
      <c r="TUO117" s="388"/>
      <c r="TUP117" s="388"/>
      <c r="TUQ117" s="388"/>
      <c r="TUR117" s="388"/>
      <c r="TUS117" s="388"/>
      <c r="TUT117" s="388"/>
      <c r="TUU117" s="388"/>
      <c r="TUV117" s="388"/>
      <c r="TUW117" s="388"/>
      <c r="TUX117" s="388"/>
      <c r="TUY117" s="388"/>
      <c r="TUZ117" s="388"/>
      <c r="TVA117" s="388"/>
      <c r="TVB117" s="388"/>
      <c r="TVC117" s="388"/>
      <c r="TVD117" s="388"/>
      <c r="TVE117" s="388"/>
      <c r="TVF117" s="388"/>
      <c r="TVG117" s="388"/>
      <c r="TVH117" s="388"/>
      <c r="TVI117" s="388"/>
      <c r="TVJ117" s="388"/>
      <c r="TVK117" s="388"/>
      <c r="TVL117" s="388"/>
      <c r="TVM117" s="388"/>
      <c r="TVN117" s="388"/>
      <c r="TVO117" s="388"/>
      <c r="TVP117" s="388"/>
      <c r="TVQ117" s="388"/>
      <c r="TVR117" s="388"/>
      <c r="TVS117" s="388"/>
      <c r="TVT117" s="388"/>
      <c r="TVU117" s="388"/>
      <c r="TVV117" s="388"/>
      <c r="TVW117" s="388"/>
      <c r="TVX117" s="388"/>
      <c r="TVY117" s="388"/>
      <c r="TVZ117" s="388"/>
      <c r="TWA117" s="388"/>
      <c r="TWB117" s="388"/>
      <c r="TWC117" s="388"/>
      <c r="TWD117" s="388"/>
      <c r="TWE117" s="388"/>
      <c r="TWF117" s="388"/>
      <c r="TWG117" s="388"/>
      <c r="TWH117" s="388"/>
      <c r="TWI117" s="388"/>
      <c r="TWJ117" s="388"/>
      <c r="TWK117" s="388"/>
      <c r="TWL117" s="388"/>
      <c r="TWM117" s="388"/>
      <c r="TWN117" s="388"/>
      <c r="TWO117" s="388"/>
      <c r="TWP117" s="388"/>
      <c r="TWQ117" s="388"/>
      <c r="TWR117" s="388"/>
      <c r="TWS117" s="388"/>
      <c r="TWT117" s="388"/>
      <c r="TWU117" s="388"/>
      <c r="TWV117" s="388"/>
      <c r="TWW117" s="388"/>
      <c r="TWX117" s="388"/>
      <c r="TWY117" s="388"/>
      <c r="TWZ117" s="388"/>
      <c r="TXA117" s="388"/>
      <c r="TXB117" s="388"/>
      <c r="TXC117" s="388"/>
      <c r="TXD117" s="388"/>
      <c r="TXE117" s="388"/>
      <c r="TXF117" s="388"/>
      <c r="TXG117" s="388"/>
      <c r="TXH117" s="388"/>
      <c r="TXI117" s="388"/>
      <c r="TXJ117" s="388"/>
      <c r="TXK117" s="388"/>
      <c r="TXL117" s="388"/>
      <c r="TXM117" s="388"/>
      <c r="TXN117" s="388"/>
      <c r="TXO117" s="388"/>
      <c r="TXP117" s="388"/>
      <c r="TXQ117" s="388"/>
      <c r="TXR117" s="388"/>
      <c r="TXS117" s="388"/>
      <c r="TXT117" s="388"/>
      <c r="TXU117" s="388"/>
      <c r="TXV117" s="388"/>
      <c r="TXW117" s="388"/>
      <c r="TXX117" s="388"/>
      <c r="TXY117" s="388"/>
      <c r="TXZ117" s="388"/>
      <c r="TYA117" s="388"/>
      <c r="TYB117" s="388"/>
      <c r="TYC117" s="388"/>
      <c r="TYD117" s="388"/>
      <c r="TYE117" s="388"/>
      <c r="TYF117" s="388"/>
      <c r="TYG117" s="388"/>
      <c r="TYH117" s="388"/>
      <c r="TYI117" s="388"/>
      <c r="TYJ117" s="388"/>
      <c r="TYK117" s="388"/>
      <c r="TYL117" s="388"/>
      <c r="TYM117" s="388"/>
      <c r="TYN117" s="388"/>
      <c r="TYO117" s="388"/>
      <c r="TYP117" s="388"/>
      <c r="TYQ117" s="388"/>
      <c r="TYR117" s="388"/>
      <c r="TYS117" s="388"/>
      <c r="TYT117" s="388"/>
      <c r="TYU117" s="388"/>
      <c r="TYV117" s="388"/>
      <c r="TYW117" s="388"/>
      <c r="TYX117" s="388"/>
      <c r="TYY117" s="388"/>
      <c r="TYZ117" s="388"/>
      <c r="TZA117" s="388"/>
      <c r="TZB117" s="388"/>
      <c r="TZC117" s="388"/>
      <c r="TZD117" s="388"/>
      <c r="TZE117" s="388"/>
      <c r="TZF117" s="388"/>
      <c r="TZG117" s="388"/>
      <c r="TZH117" s="388"/>
      <c r="TZI117" s="388"/>
      <c r="TZJ117" s="388"/>
      <c r="TZK117" s="388"/>
      <c r="TZL117" s="388"/>
      <c r="TZM117" s="388"/>
      <c r="TZN117" s="388"/>
      <c r="TZO117" s="388"/>
      <c r="TZP117" s="388"/>
      <c r="TZQ117" s="388"/>
      <c r="TZR117" s="388"/>
      <c r="TZS117" s="388"/>
      <c r="TZT117" s="388"/>
      <c r="TZU117" s="388"/>
      <c r="TZV117" s="388"/>
      <c r="TZW117" s="388"/>
      <c r="TZX117" s="388"/>
      <c r="TZY117" s="388"/>
      <c r="TZZ117" s="388"/>
      <c r="UAA117" s="388"/>
      <c r="UAB117" s="388"/>
      <c r="UAC117" s="388"/>
      <c r="UAD117" s="388"/>
      <c r="UAE117" s="388"/>
      <c r="UAF117" s="388"/>
      <c r="UAG117" s="388"/>
      <c r="UAH117" s="388"/>
      <c r="UAI117" s="388"/>
      <c r="UAJ117" s="388"/>
      <c r="UAK117" s="388"/>
      <c r="UAL117" s="388"/>
      <c r="UAM117" s="388"/>
      <c r="UAN117" s="388"/>
      <c r="UAO117" s="388"/>
      <c r="UAP117" s="388"/>
      <c r="UAQ117" s="388"/>
      <c r="UAR117" s="388"/>
      <c r="UAS117" s="388"/>
      <c r="UAT117" s="388"/>
      <c r="UAU117" s="388"/>
      <c r="UAV117" s="388"/>
      <c r="UAW117" s="388"/>
      <c r="UAX117" s="388"/>
      <c r="UAY117" s="388"/>
      <c r="UAZ117" s="388"/>
      <c r="UBA117" s="388"/>
      <c r="UBB117" s="388"/>
      <c r="UBC117" s="388"/>
      <c r="UBD117" s="388"/>
      <c r="UBE117" s="388"/>
      <c r="UBF117" s="388"/>
      <c r="UBG117" s="388"/>
      <c r="UBH117" s="388"/>
      <c r="UBI117" s="388"/>
      <c r="UBJ117" s="388"/>
      <c r="UBK117" s="388"/>
      <c r="UBL117" s="388"/>
      <c r="UBM117" s="388"/>
      <c r="UBN117" s="388"/>
      <c r="UBO117" s="388"/>
      <c r="UBP117" s="388"/>
      <c r="UBQ117" s="388"/>
      <c r="UBR117" s="388"/>
      <c r="UBS117" s="388"/>
      <c r="UBT117" s="388"/>
      <c r="UBU117" s="388"/>
      <c r="UBV117" s="388"/>
      <c r="UBW117" s="388"/>
      <c r="UBX117" s="388"/>
      <c r="UBY117" s="388"/>
      <c r="UBZ117" s="388"/>
      <c r="UCA117" s="388"/>
      <c r="UCB117" s="388"/>
      <c r="UCC117" s="388"/>
      <c r="UCD117" s="388"/>
      <c r="UCE117" s="388"/>
      <c r="UCF117" s="388"/>
      <c r="UCG117" s="388"/>
      <c r="UCH117" s="388"/>
      <c r="UCI117" s="388"/>
      <c r="UCJ117" s="388"/>
      <c r="UCK117" s="388"/>
      <c r="UCL117" s="388"/>
      <c r="UCM117" s="388"/>
      <c r="UCN117" s="388"/>
      <c r="UCO117" s="388"/>
      <c r="UCP117" s="388"/>
      <c r="UCQ117" s="388"/>
      <c r="UCR117" s="388"/>
      <c r="UCS117" s="388"/>
      <c r="UCT117" s="388"/>
      <c r="UCU117" s="388"/>
      <c r="UCV117" s="388"/>
      <c r="UCW117" s="388"/>
      <c r="UCX117" s="388"/>
      <c r="UCY117" s="388"/>
      <c r="UCZ117" s="388"/>
      <c r="UDA117" s="388"/>
      <c r="UDB117" s="388"/>
      <c r="UDC117" s="388"/>
      <c r="UDD117" s="388"/>
      <c r="UDE117" s="388"/>
      <c r="UDF117" s="388"/>
      <c r="UDG117" s="388"/>
      <c r="UDH117" s="388"/>
      <c r="UDI117" s="388"/>
      <c r="UDJ117" s="388"/>
      <c r="UDK117" s="388"/>
      <c r="UDL117" s="388"/>
      <c r="UDM117" s="388"/>
      <c r="UDN117" s="388"/>
      <c r="UDO117" s="388"/>
      <c r="UDP117" s="388"/>
      <c r="UDQ117" s="388"/>
      <c r="UDR117" s="388"/>
      <c r="UDS117" s="388"/>
      <c r="UDT117" s="388"/>
      <c r="UDU117" s="388"/>
      <c r="UDV117" s="388"/>
      <c r="UDW117" s="388"/>
      <c r="UDX117" s="388"/>
      <c r="UDY117" s="388"/>
      <c r="UDZ117" s="388"/>
      <c r="UEA117" s="388"/>
      <c r="UEB117" s="388"/>
      <c r="UEC117" s="388"/>
      <c r="UED117" s="388"/>
      <c r="UEE117" s="388"/>
      <c r="UEF117" s="388"/>
      <c r="UEG117" s="388"/>
      <c r="UEH117" s="388"/>
      <c r="UEI117" s="388"/>
      <c r="UEJ117" s="388"/>
      <c r="UEK117" s="388"/>
      <c r="UEL117" s="388"/>
      <c r="UEM117" s="388"/>
      <c r="UEN117" s="388"/>
      <c r="UEO117" s="388"/>
      <c r="UEP117" s="388"/>
      <c r="UEQ117" s="388"/>
      <c r="UER117" s="388"/>
      <c r="UES117" s="388"/>
      <c r="UET117" s="388"/>
      <c r="UEU117" s="388"/>
      <c r="UEV117" s="388"/>
      <c r="UEW117" s="388"/>
      <c r="UEX117" s="388"/>
      <c r="UEY117" s="388"/>
      <c r="UEZ117" s="388"/>
      <c r="UFA117" s="388"/>
      <c r="UFB117" s="388"/>
      <c r="UFC117" s="388"/>
      <c r="UFD117" s="388"/>
      <c r="UFE117" s="388"/>
      <c r="UFF117" s="388"/>
      <c r="UFG117" s="388"/>
      <c r="UFH117" s="388"/>
      <c r="UFI117" s="388"/>
      <c r="UFJ117" s="388"/>
      <c r="UFK117" s="388"/>
      <c r="UFL117" s="388"/>
      <c r="UFM117" s="388"/>
      <c r="UFN117" s="388"/>
      <c r="UFO117" s="388"/>
      <c r="UFP117" s="388"/>
      <c r="UFQ117" s="388"/>
      <c r="UFR117" s="388"/>
      <c r="UFS117" s="388"/>
      <c r="UFT117" s="388"/>
      <c r="UFU117" s="388"/>
      <c r="UFV117" s="388"/>
      <c r="UFW117" s="388"/>
      <c r="UFX117" s="388"/>
      <c r="UFY117" s="388"/>
      <c r="UFZ117" s="388"/>
      <c r="UGA117" s="388"/>
      <c r="UGB117" s="388"/>
      <c r="UGC117" s="388"/>
      <c r="UGD117" s="388"/>
      <c r="UGE117" s="388"/>
      <c r="UGF117" s="388"/>
      <c r="UGG117" s="388"/>
      <c r="UGH117" s="388"/>
      <c r="UGI117" s="388"/>
      <c r="UGJ117" s="388"/>
      <c r="UGK117" s="388"/>
      <c r="UGL117" s="388"/>
      <c r="UGM117" s="388"/>
      <c r="UGN117" s="388"/>
      <c r="UGO117" s="388"/>
      <c r="UGP117" s="388"/>
      <c r="UGQ117" s="388"/>
      <c r="UGR117" s="388"/>
      <c r="UGS117" s="388"/>
      <c r="UGT117" s="388"/>
      <c r="UGU117" s="388"/>
      <c r="UGV117" s="388"/>
      <c r="UGW117" s="388"/>
      <c r="UGX117" s="388"/>
      <c r="UGY117" s="388"/>
      <c r="UGZ117" s="388"/>
      <c r="UHA117" s="388"/>
      <c r="UHB117" s="388"/>
      <c r="UHC117" s="388"/>
      <c r="UHD117" s="388"/>
      <c r="UHE117" s="388"/>
      <c r="UHF117" s="388"/>
      <c r="UHG117" s="388"/>
      <c r="UHH117" s="388"/>
      <c r="UHI117" s="388"/>
      <c r="UHJ117" s="388"/>
      <c r="UHK117" s="388"/>
      <c r="UHL117" s="388"/>
      <c r="UHM117" s="388"/>
      <c r="UHN117" s="388"/>
      <c r="UHO117" s="388"/>
      <c r="UHP117" s="388"/>
      <c r="UHQ117" s="388"/>
      <c r="UHR117" s="388"/>
      <c r="UHS117" s="388"/>
      <c r="UHT117" s="388"/>
      <c r="UHU117" s="388"/>
      <c r="UHV117" s="388"/>
      <c r="UHW117" s="388"/>
      <c r="UHX117" s="388"/>
      <c r="UHY117" s="388"/>
      <c r="UHZ117" s="388"/>
      <c r="UIA117" s="388"/>
      <c r="UIB117" s="388"/>
      <c r="UIC117" s="388"/>
      <c r="UID117" s="388"/>
      <c r="UIE117" s="388"/>
      <c r="UIF117" s="388"/>
      <c r="UIG117" s="388"/>
      <c r="UIH117" s="388"/>
      <c r="UII117" s="388"/>
      <c r="UIJ117" s="388"/>
      <c r="UIK117" s="388"/>
      <c r="UIL117" s="388"/>
      <c r="UIM117" s="388"/>
      <c r="UIN117" s="388"/>
      <c r="UIO117" s="388"/>
      <c r="UIP117" s="388"/>
      <c r="UIQ117" s="388"/>
      <c r="UIR117" s="388"/>
      <c r="UIS117" s="388"/>
      <c r="UIT117" s="388"/>
      <c r="UIU117" s="388"/>
      <c r="UIV117" s="388"/>
      <c r="UIW117" s="388"/>
      <c r="UIX117" s="388"/>
      <c r="UIY117" s="388"/>
      <c r="UIZ117" s="388"/>
      <c r="UJA117" s="388"/>
      <c r="UJB117" s="388"/>
      <c r="UJC117" s="388"/>
      <c r="UJD117" s="388"/>
      <c r="UJE117" s="388"/>
      <c r="UJF117" s="388"/>
      <c r="UJG117" s="388"/>
      <c r="UJH117" s="388"/>
      <c r="UJI117" s="388"/>
      <c r="UJJ117" s="388"/>
      <c r="UJK117" s="388"/>
      <c r="UJL117" s="388"/>
      <c r="UJM117" s="388"/>
      <c r="UJN117" s="388"/>
      <c r="UJO117" s="388"/>
      <c r="UJP117" s="388"/>
      <c r="UJQ117" s="388"/>
      <c r="UJR117" s="388"/>
      <c r="UJS117" s="388"/>
      <c r="UJT117" s="388"/>
      <c r="UJU117" s="388"/>
      <c r="UJV117" s="388"/>
      <c r="UJW117" s="388"/>
      <c r="UJX117" s="388"/>
      <c r="UJY117" s="388"/>
      <c r="UJZ117" s="388"/>
      <c r="UKA117" s="388"/>
      <c r="UKB117" s="388"/>
      <c r="UKC117" s="388"/>
      <c r="UKD117" s="388"/>
      <c r="UKE117" s="388"/>
      <c r="UKF117" s="388"/>
      <c r="UKG117" s="388"/>
      <c r="UKH117" s="388"/>
      <c r="UKI117" s="388"/>
      <c r="UKJ117" s="388"/>
      <c r="UKK117" s="388"/>
      <c r="UKL117" s="388"/>
      <c r="UKM117" s="388"/>
      <c r="UKN117" s="388"/>
      <c r="UKO117" s="388"/>
      <c r="UKP117" s="388"/>
      <c r="UKQ117" s="388"/>
      <c r="UKR117" s="388"/>
      <c r="UKS117" s="388"/>
      <c r="UKT117" s="388"/>
      <c r="UKU117" s="388"/>
      <c r="UKV117" s="388"/>
      <c r="UKW117" s="388"/>
      <c r="UKX117" s="388"/>
      <c r="UKY117" s="388"/>
      <c r="UKZ117" s="388"/>
      <c r="ULA117" s="388"/>
      <c r="ULB117" s="388"/>
      <c r="ULC117" s="388"/>
      <c r="ULD117" s="388"/>
      <c r="ULE117" s="388"/>
      <c r="ULF117" s="388"/>
      <c r="ULG117" s="388"/>
      <c r="ULH117" s="388"/>
      <c r="ULI117" s="388"/>
      <c r="ULJ117" s="388"/>
      <c r="ULK117" s="388"/>
      <c r="ULL117" s="388"/>
      <c r="ULM117" s="388"/>
      <c r="ULN117" s="388"/>
      <c r="ULO117" s="388"/>
      <c r="ULP117" s="388"/>
      <c r="ULQ117" s="388"/>
      <c r="ULR117" s="388"/>
      <c r="ULS117" s="388"/>
      <c r="ULT117" s="388"/>
      <c r="ULU117" s="388"/>
      <c r="ULV117" s="388"/>
      <c r="ULW117" s="388"/>
      <c r="ULX117" s="388"/>
      <c r="ULY117" s="388"/>
      <c r="ULZ117" s="388"/>
      <c r="UMA117" s="388"/>
      <c r="UMB117" s="388"/>
      <c r="UMC117" s="388"/>
      <c r="UMD117" s="388"/>
      <c r="UME117" s="388"/>
      <c r="UMF117" s="388"/>
      <c r="UMG117" s="388"/>
      <c r="UMH117" s="388"/>
      <c r="UMI117" s="388"/>
      <c r="UMJ117" s="388"/>
      <c r="UMK117" s="388"/>
      <c r="UML117" s="388"/>
      <c r="UMM117" s="388"/>
      <c r="UMN117" s="388"/>
      <c r="UMO117" s="388"/>
      <c r="UMP117" s="388"/>
      <c r="UMQ117" s="388"/>
      <c r="UMR117" s="388"/>
      <c r="UMS117" s="388"/>
      <c r="UMT117" s="388"/>
      <c r="UMU117" s="388"/>
      <c r="UMV117" s="388"/>
      <c r="UMW117" s="388"/>
      <c r="UMX117" s="388"/>
      <c r="UMY117" s="388"/>
      <c r="UMZ117" s="388"/>
      <c r="UNA117" s="388"/>
      <c r="UNB117" s="388"/>
      <c r="UNC117" s="388"/>
      <c r="UND117" s="388"/>
      <c r="UNE117" s="388"/>
      <c r="UNF117" s="388"/>
      <c r="UNG117" s="388"/>
      <c r="UNH117" s="388"/>
      <c r="UNI117" s="388"/>
      <c r="UNJ117" s="388"/>
      <c r="UNK117" s="388"/>
      <c r="UNL117" s="388"/>
      <c r="UNM117" s="388"/>
      <c r="UNN117" s="388"/>
      <c r="UNO117" s="388"/>
      <c r="UNP117" s="388"/>
      <c r="UNQ117" s="388"/>
      <c r="UNR117" s="388"/>
      <c r="UNS117" s="388"/>
      <c r="UNT117" s="388"/>
      <c r="UNU117" s="388"/>
      <c r="UNV117" s="388"/>
      <c r="UNW117" s="388"/>
      <c r="UNX117" s="388"/>
      <c r="UNY117" s="388"/>
      <c r="UNZ117" s="388"/>
      <c r="UOA117" s="388"/>
      <c r="UOB117" s="388"/>
      <c r="UOC117" s="388"/>
      <c r="UOD117" s="388"/>
      <c r="UOE117" s="388"/>
      <c r="UOF117" s="388"/>
      <c r="UOG117" s="388"/>
      <c r="UOH117" s="388"/>
      <c r="UOI117" s="388"/>
      <c r="UOJ117" s="388"/>
      <c r="UOK117" s="388"/>
      <c r="UOL117" s="388"/>
      <c r="UOM117" s="388"/>
      <c r="UON117" s="388"/>
      <c r="UOO117" s="388"/>
      <c r="UOP117" s="388"/>
      <c r="UOQ117" s="388"/>
      <c r="UOR117" s="388"/>
      <c r="UOS117" s="388"/>
      <c r="UOT117" s="388"/>
      <c r="UOU117" s="388"/>
      <c r="UOV117" s="388"/>
      <c r="UOW117" s="388"/>
      <c r="UOX117" s="388"/>
      <c r="UOY117" s="388"/>
      <c r="UOZ117" s="388"/>
      <c r="UPA117" s="388"/>
      <c r="UPB117" s="388"/>
      <c r="UPC117" s="388"/>
      <c r="UPD117" s="388"/>
      <c r="UPE117" s="388"/>
      <c r="UPF117" s="388"/>
      <c r="UPG117" s="388"/>
      <c r="UPH117" s="388"/>
      <c r="UPI117" s="388"/>
      <c r="UPJ117" s="388"/>
      <c r="UPK117" s="388"/>
      <c r="UPL117" s="388"/>
      <c r="UPM117" s="388"/>
      <c r="UPN117" s="388"/>
      <c r="UPO117" s="388"/>
      <c r="UPP117" s="388"/>
      <c r="UPQ117" s="388"/>
      <c r="UPR117" s="388"/>
      <c r="UPS117" s="388"/>
      <c r="UPT117" s="388"/>
      <c r="UPU117" s="388"/>
      <c r="UPV117" s="388"/>
      <c r="UPW117" s="388"/>
      <c r="UPX117" s="388"/>
      <c r="UPY117" s="388"/>
      <c r="UPZ117" s="388"/>
      <c r="UQA117" s="388"/>
      <c r="UQB117" s="388"/>
      <c r="UQC117" s="388"/>
      <c r="UQD117" s="388"/>
      <c r="UQE117" s="388"/>
      <c r="UQF117" s="388"/>
      <c r="UQG117" s="388"/>
      <c r="UQH117" s="388"/>
      <c r="UQI117" s="388"/>
      <c r="UQJ117" s="388"/>
      <c r="UQK117" s="388"/>
      <c r="UQL117" s="388"/>
      <c r="UQM117" s="388"/>
      <c r="UQN117" s="388"/>
      <c r="UQO117" s="388"/>
      <c r="UQP117" s="388"/>
      <c r="UQQ117" s="388"/>
      <c r="UQR117" s="388"/>
      <c r="UQS117" s="388"/>
      <c r="UQT117" s="388"/>
      <c r="UQU117" s="388"/>
      <c r="UQV117" s="388"/>
      <c r="UQW117" s="388"/>
      <c r="UQX117" s="388"/>
      <c r="UQY117" s="388"/>
      <c r="UQZ117" s="388"/>
      <c r="URA117" s="388"/>
      <c r="URB117" s="388"/>
      <c r="URC117" s="388"/>
      <c r="URD117" s="388"/>
      <c r="URE117" s="388"/>
      <c r="URF117" s="388"/>
      <c r="URG117" s="388"/>
      <c r="URH117" s="388"/>
      <c r="URI117" s="388"/>
      <c r="URJ117" s="388"/>
      <c r="URK117" s="388"/>
      <c r="URL117" s="388"/>
      <c r="URM117" s="388"/>
      <c r="URN117" s="388"/>
      <c r="URO117" s="388"/>
      <c r="URP117" s="388"/>
      <c r="URQ117" s="388"/>
      <c r="URR117" s="388"/>
      <c r="URS117" s="388"/>
      <c r="URT117" s="388"/>
      <c r="URU117" s="388"/>
      <c r="URV117" s="388"/>
      <c r="URW117" s="388"/>
      <c r="URX117" s="388"/>
      <c r="URY117" s="388"/>
      <c r="URZ117" s="388"/>
      <c r="USA117" s="388"/>
      <c r="USB117" s="388"/>
      <c r="USC117" s="388"/>
      <c r="USD117" s="388"/>
      <c r="USE117" s="388"/>
      <c r="USF117" s="388"/>
      <c r="USG117" s="388"/>
      <c r="USH117" s="388"/>
      <c r="USI117" s="388"/>
      <c r="USJ117" s="388"/>
      <c r="USK117" s="388"/>
      <c r="USL117" s="388"/>
      <c r="USM117" s="388"/>
      <c r="USN117" s="388"/>
      <c r="USO117" s="388"/>
      <c r="USP117" s="388"/>
      <c r="USQ117" s="388"/>
      <c r="USR117" s="388"/>
      <c r="USS117" s="388"/>
      <c r="UST117" s="388"/>
      <c r="USU117" s="388"/>
      <c r="USV117" s="388"/>
      <c r="USW117" s="388"/>
      <c r="USX117" s="388"/>
      <c r="USY117" s="388"/>
      <c r="USZ117" s="388"/>
      <c r="UTA117" s="388"/>
      <c r="UTB117" s="388"/>
      <c r="UTC117" s="388"/>
      <c r="UTD117" s="388"/>
      <c r="UTE117" s="388"/>
      <c r="UTF117" s="388"/>
      <c r="UTG117" s="388"/>
      <c r="UTH117" s="388"/>
      <c r="UTI117" s="388"/>
      <c r="UTJ117" s="388"/>
      <c r="UTK117" s="388"/>
      <c r="UTL117" s="388"/>
      <c r="UTM117" s="388"/>
      <c r="UTN117" s="388"/>
      <c r="UTO117" s="388"/>
      <c r="UTP117" s="388"/>
      <c r="UTQ117" s="388"/>
      <c r="UTR117" s="388"/>
      <c r="UTS117" s="388"/>
      <c r="UTT117" s="388"/>
      <c r="UTU117" s="388"/>
      <c r="UTV117" s="388"/>
      <c r="UTW117" s="388"/>
      <c r="UTX117" s="388"/>
      <c r="UTY117" s="388"/>
      <c r="UTZ117" s="388"/>
      <c r="UUA117" s="388"/>
      <c r="UUB117" s="388"/>
      <c r="UUC117" s="388"/>
      <c r="UUD117" s="388"/>
      <c r="UUE117" s="388"/>
      <c r="UUF117" s="388"/>
      <c r="UUG117" s="388"/>
      <c r="UUH117" s="388"/>
      <c r="UUI117" s="388"/>
      <c r="UUJ117" s="388"/>
      <c r="UUK117" s="388"/>
      <c r="UUL117" s="388"/>
      <c r="UUM117" s="388"/>
      <c r="UUN117" s="388"/>
      <c r="UUO117" s="388"/>
      <c r="UUP117" s="388"/>
      <c r="UUQ117" s="388"/>
      <c r="UUR117" s="388"/>
      <c r="UUS117" s="388"/>
      <c r="UUT117" s="388"/>
      <c r="UUU117" s="388"/>
      <c r="UUV117" s="388"/>
      <c r="UUW117" s="388"/>
      <c r="UUX117" s="388"/>
      <c r="UUY117" s="388"/>
      <c r="UUZ117" s="388"/>
      <c r="UVA117" s="388"/>
      <c r="UVB117" s="388"/>
      <c r="UVC117" s="388"/>
      <c r="UVD117" s="388"/>
      <c r="UVE117" s="388"/>
      <c r="UVF117" s="388"/>
      <c r="UVG117" s="388"/>
      <c r="UVH117" s="388"/>
      <c r="UVI117" s="388"/>
      <c r="UVJ117" s="388"/>
      <c r="UVK117" s="388"/>
      <c r="UVL117" s="388"/>
      <c r="UVM117" s="388"/>
      <c r="UVN117" s="388"/>
      <c r="UVO117" s="388"/>
      <c r="UVP117" s="388"/>
      <c r="UVQ117" s="388"/>
      <c r="UVR117" s="388"/>
      <c r="UVS117" s="388"/>
      <c r="UVT117" s="388"/>
      <c r="UVU117" s="388"/>
      <c r="UVV117" s="388"/>
      <c r="UVW117" s="388"/>
      <c r="UVX117" s="388"/>
      <c r="UVY117" s="388"/>
      <c r="UVZ117" s="388"/>
      <c r="UWA117" s="388"/>
      <c r="UWB117" s="388"/>
      <c r="UWC117" s="388"/>
      <c r="UWD117" s="388"/>
      <c r="UWE117" s="388"/>
      <c r="UWF117" s="388"/>
      <c r="UWG117" s="388"/>
      <c r="UWH117" s="388"/>
      <c r="UWI117" s="388"/>
      <c r="UWJ117" s="388"/>
      <c r="UWK117" s="388"/>
      <c r="UWL117" s="388"/>
      <c r="UWM117" s="388"/>
      <c r="UWN117" s="388"/>
      <c r="UWO117" s="388"/>
      <c r="UWP117" s="388"/>
      <c r="UWQ117" s="388"/>
      <c r="UWR117" s="388"/>
      <c r="UWS117" s="388"/>
      <c r="UWT117" s="388"/>
      <c r="UWU117" s="388"/>
      <c r="UWV117" s="388"/>
      <c r="UWW117" s="388"/>
      <c r="UWX117" s="388"/>
      <c r="UWY117" s="388"/>
      <c r="UWZ117" s="388"/>
      <c r="UXA117" s="388"/>
      <c r="UXB117" s="388"/>
      <c r="UXC117" s="388"/>
      <c r="UXD117" s="388"/>
      <c r="UXE117" s="388"/>
      <c r="UXF117" s="388"/>
      <c r="UXG117" s="388"/>
      <c r="UXH117" s="388"/>
      <c r="UXI117" s="388"/>
      <c r="UXJ117" s="388"/>
      <c r="UXK117" s="388"/>
      <c r="UXL117" s="388"/>
      <c r="UXM117" s="388"/>
      <c r="UXN117" s="388"/>
      <c r="UXO117" s="388"/>
      <c r="UXP117" s="388"/>
      <c r="UXQ117" s="388"/>
      <c r="UXR117" s="388"/>
      <c r="UXS117" s="388"/>
      <c r="UXT117" s="388"/>
      <c r="UXU117" s="388"/>
      <c r="UXV117" s="388"/>
      <c r="UXW117" s="388"/>
      <c r="UXX117" s="388"/>
      <c r="UXY117" s="388"/>
      <c r="UXZ117" s="388"/>
      <c r="UYA117" s="388"/>
      <c r="UYB117" s="388"/>
      <c r="UYC117" s="388"/>
      <c r="UYD117" s="388"/>
      <c r="UYE117" s="388"/>
      <c r="UYF117" s="388"/>
      <c r="UYG117" s="388"/>
      <c r="UYH117" s="388"/>
      <c r="UYI117" s="388"/>
      <c r="UYJ117" s="388"/>
      <c r="UYK117" s="388"/>
      <c r="UYL117" s="388"/>
      <c r="UYM117" s="388"/>
      <c r="UYN117" s="388"/>
      <c r="UYO117" s="388"/>
      <c r="UYP117" s="388"/>
      <c r="UYQ117" s="388"/>
      <c r="UYR117" s="388"/>
      <c r="UYS117" s="388"/>
      <c r="UYT117" s="388"/>
      <c r="UYU117" s="388"/>
      <c r="UYV117" s="388"/>
      <c r="UYW117" s="388"/>
      <c r="UYX117" s="388"/>
      <c r="UYY117" s="388"/>
      <c r="UYZ117" s="388"/>
      <c r="UZA117" s="388"/>
      <c r="UZB117" s="388"/>
      <c r="UZC117" s="388"/>
      <c r="UZD117" s="388"/>
      <c r="UZE117" s="388"/>
      <c r="UZF117" s="388"/>
      <c r="UZG117" s="388"/>
      <c r="UZH117" s="388"/>
      <c r="UZI117" s="388"/>
      <c r="UZJ117" s="388"/>
      <c r="UZK117" s="388"/>
      <c r="UZL117" s="388"/>
      <c r="UZM117" s="388"/>
      <c r="UZN117" s="388"/>
      <c r="UZO117" s="388"/>
      <c r="UZP117" s="388"/>
      <c r="UZQ117" s="388"/>
      <c r="UZR117" s="388"/>
      <c r="UZS117" s="388"/>
      <c r="UZT117" s="388"/>
      <c r="UZU117" s="388"/>
      <c r="UZV117" s="388"/>
      <c r="UZW117" s="388"/>
      <c r="UZX117" s="388"/>
      <c r="UZY117" s="388"/>
      <c r="UZZ117" s="388"/>
      <c r="VAA117" s="388"/>
      <c r="VAB117" s="388"/>
      <c r="VAC117" s="388"/>
      <c r="VAD117" s="388"/>
      <c r="VAE117" s="388"/>
      <c r="VAF117" s="388"/>
      <c r="VAG117" s="388"/>
      <c r="VAH117" s="388"/>
      <c r="VAI117" s="388"/>
      <c r="VAJ117" s="388"/>
      <c r="VAK117" s="388"/>
      <c r="VAL117" s="388"/>
      <c r="VAM117" s="388"/>
      <c r="VAN117" s="388"/>
      <c r="VAO117" s="388"/>
      <c r="VAP117" s="388"/>
      <c r="VAQ117" s="388"/>
      <c r="VAR117" s="388"/>
      <c r="VAS117" s="388"/>
      <c r="VAT117" s="388"/>
      <c r="VAU117" s="388"/>
      <c r="VAV117" s="388"/>
      <c r="VAW117" s="388"/>
      <c r="VAX117" s="388"/>
      <c r="VAY117" s="388"/>
      <c r="VAZ117" s="388"/>
      <c r="VBA117" s="388"/>
      <c r="VBB117" s="388"/>
      <c r="VBC117" s="388"/>
      <c r="VBD117" s="388"/>
      <c r="VBE117" s="388"/>
      <c r="VBF117" s="388"/>
      <c r="VBG117" s="388"/>
      <c r="VBH117" s="388"/>
      <c r="VBI117" s="388"/>
      <c r="VBJ117" s="388"/>
      <c r="VBK117" s="388"/>
      <c r="VBL117" s="388"/>
      <c r="VBM117" s="388"/>
      <c r="VBN117" s="388"/>
      <c r="VBO117" s="388"/>
      <c r="VBP117" s="388"/>
      <c r="VBQ117" s="388"/>
      <c r="VBR117" s="388"/>
      <c r="VBS117" s="388"/>
      <c r="VBT117" s="388"/>
      <c r="VBU117" s="388"/>
      <c r="VBV117" s="388"/>
      <c r="VBW117" s="388"/>
      <c r="VBX117" s="388"/>
      <c r="VBY117" s="388"/>
      <c r="VBZ117" s="388"/>
      <c r="VCA117" s="388"/>
      <c r="VCB117" s="388"/>
      <c r="VCC117" s="388"/>
      <c r="VCD117" s="388"/>
      <c r="VCE117" s="388"/>
      <c r="VCF117" s="388"/>
      <c r="VCG117" s="388"/>
      <c r="VCH117" s="388"/>
      <c r="VCI117" s="388"/>
      <c r="VCJ117" s="388"/>
      <c r="VCK117" s="388"/>
      <c r="VCL117" s="388"/>
      <c r="VCM117" s="388"/>
      <c r="VCN117" s="388"/>
      <c r="VCO117" s="388"/>
      <c r="VCP117" s="388"/>
      <c r="VCQ117" s="388"/>
      <c r="VCR117" s="388"/>
      <c r="VCS117" s="388"/>
      <c r="VCT117" s="388"/>
      <c r="VCU117" s="388"/>
      <c r="VCV117" s="388"/>
      <c r="VCW117" s="388"/>
      <c r="VCX117" s="388"/>
      <c r="VCY117" s="388"/>
      <c r="VCZ117" s="388"/>
      <c r="VDA117" s="388"/>
      <c r="VDB117" s="388"/>
      <c r="VDC117" s="388"/>
      <c r="VDD117" s="388"/>
      <c r="VDE117" s="388"/>
      <c r="VDF117" s="388"/>
      <c r="VDG117" s="388"/>
      <c r="VDH117" s="388"/>
      <c r="VDI117" s="388"/>
      <c r="VDJ117" s="388"/>
      <c r="VDK117" s="388"/>
      <c r="VDL117" s="388"/>
      <c r="VDM117" s="388"/>
      <c r="VDN117" s="388"/>
      <c r="VDO117" s="388"/>
      <c r="VDP117" s="388"/>
      <c r="VDQ117" s="388"/>
      <c r="VDR117" s="388"/>
      <c r="VDS117" s="388"/>
      <c r="VDT117" s="388"/>
      <c r="VDU117" s="388"/>
      <c r="VDV117" s="388"/>
      <c r="VDW117" s="388"/>
      <c r="VDX117" s="388"/>
      <c r="VDY117" s="388"/>
      <c r="VDZ117" s="388"/>
      <c r="VEA117" s="388"/>
      <c r="VEB117" s="388"/>
      <c r="VEC117" s="388"/>
      <c r="VED117" s="388"/>
      <c r="VEE117" s="388"/>
      <c r="VEF117" s="388"/>
      <c r="VEG117" s="388"/>
      <c r="VEH117" s="388"/>
      <c r="VEI117" s="388"/>
      <c r="VEJ117" s="388"/>
      <c r="VEK117" s="388"/>
      <c r="VEL117" s="388"/>
      <c r="VEM117" s="388"/>
      <c r="VEN117" s="388"/>
      <c r="VEO117" s="388"/>
      <c r="VEP117" s="388"/>
      <c r="VEQ117" s="388"/>
      <c r="VER117" s="388"/>
      <c r="VES117" s="388"/>
      <c r="VET117" s="388"/>
      <c r="VEU117" s="388"/>
      <c r="VEV117" s="388"/>
      <c r="VEW117" s="388"/>
      <c r="VEX117" s="388"/>
      <c r="VEY117" s="388"/>
      <c r="VEZ117" s="388"/>
      <c r="VFA117" s="388"/>
      <c r="VFB117" s="388"/>
      <c r="VFC117" s="388"/>
      <c r="VFD117" s="388"/>
      <c r="VFE117" s="388"/>
      <c r="VFF117" s="388"/>
      <c r="VFG117" s="388"/>
      <c r="VFH117" s="388"/>
      <c r="VFI117" s="388"/>
      <c r="VFJ117" s="388"/>
      <c r="VFK117" s="388"/>
      <c r="VFL117" s="388"/>
      <c r="VFM117" s="388"/>
      <c r="VFN117" s="388"/>
      <c r="VFO117" s="388"/>
      <c r="VFP117" s="388"/>
      <c r="VFQ117" s="388"/>
      <c r="VFR117" s="388"/>
      <c r="VFS117" s="388"/>
      <c r="VFT117" s="388"/>
      <c r="VFU117" s="388"/>
      <c r="VFV117" s="388"/>
      <c r="VFW117" s="388"/>
      <c r="VFX117" s="388"/>
      <c r="VFY117" s="388"/>
      <c r="VFZ117" s="388"/>
      <c r="VGA117" s="388"/>
      <c r="VGB117" s="388"/>
      <c r="VGC117" s="388"/>
      <c r="VGD117" s="388"/>
      <c r="VGE117" s="388"/>
      <c r="VGF117" s="388"/>
      <c r="VGG117" s="388"/>
      <c r="VGH117" s="388"/>
      <c r="VGI117" s="388"/>
      <c r="VGJ117" s="388"/>
      <c r="VGK117" s="388"/>
      <c r="VGL117" s="388"/>
      <c r="VGM117" s="388"/>
      <c r="VGN117" s="388"/>
      <c r="VGO117" s="388"/>
      <c r="VGP117" s="388"/>
      <c r="VGQ117" s="388"/>
      <c r="VGR117" s="388"/>
      <c r="VGS117" s="388"/>
      <c r="VGT117" s="388"/>
      <c r="VGU117" s="388"/>
      <c r="VGV117" s="388"/>
      <c r="VGW117" s="388"/>
      <c r="VGX117" s="388"/>
      <c r="VGY117" s="388"/>
      <c r="VGZ117" s="388"/>
      <c r="VHA117" s="388"/>
      <c r="VHB117" s="388"/>
      <c r="VHC117" s="388"/>
      <c r="VHD117" s="388"/>
      <c r="VHE117" s="388"/>
      <c r="VHF117" s="388"/>
      <c r="VHG117" s="388"/>
      <c r="VHH117" s="388"/>
      <c r="VHI117" s="388"/>
      <c r="VHJ117" s="388"/>
      <c r="VHK117" s="388"/>
      <c r="VHL117" s="388"/>
      <c r="VHM117" s="388"/>
      <c r="VHN117" s="388"/>
      <c r="VHO117" s="388"/>
      <c r="VHP117" s="388"/>
      <c r="VHQ117" s="388"/>
      <c r="VHR117" s="388"/>
      <c r="VHS117" s="388"/>
      <c r="VHT117" s="388"/>
      <c r="VHU117" s="388"/>
      <c r="VHV117" s="388"/>
      <c r="VHW117" s="388"/>
      <c r="VHX117" s="388"/>
      <c r="VHY117" s="388"/>
      <c r="VHZ117" s="388"/>
      <c r="VIA117" s="388"/>
      <c r="VIB117" s="388"/>
      <c r="VIC117" s="388"/>
      <c r="VID117" s="388"/>
      <c r="VIE117" s="388"/>
      <c r="VIF117" s="388"/>
      <c r="VIG117" s="388"/>
      <c r="VIH117" s="388"/>
      <c r="VII117" s="388"/>
      <c r="VIJ117" s="388"/>
      <c r="VIK117" s="388"/>
      <c r="VIL117" s="388"/>
      <c r="VIM117" s="388"/>
      <c r="VIN117" s="388"/>
      <c r="VIO117" s="388"/>
      <c r="VIP117" s="388"/>
      <c r="VIQ117" s="388"/>
      <c r="VIR117" s="388"/>
      <c r="VIS117" s="388"/>
      <c r="VIT117" s="388"/>
      <c r="VIU117" s="388"/>
      <c r="VIV117" s="388"/>
      <c r="VIW117" s="388"/>
      <c r="VIX117" s="388"/>
      <c r="VIY117" s="388"/>
      <c r="VIZ117" s="388"/>
      <c r="VJA117" s="388"/>
      <c r="VJB117" s="388"/>
      <c r="VJC117" s="388"/>
      <c r="VJD117" s="388"/>
      <c r="VJE117" s="388"/>
      <c r="VJF117" s="388"/>
      <c r="VJG117" s="388"/>
      <c r="VJH117" s="388"/>
      <c r="VJI117" s="388"/>
      <c r="VJJ117" s="388"/>
      <c r="VJK117" s="388"/>
      <c r="VJL117" s="388"/>
      <c r="VJM117" s="388"/>
      <c r="VJN117" s="388"/>
      <c r="VJO117" s="388"/>
      <c r="VJP117" s="388"/>
      <c r="VJQ117" s="388"/>
      <c r="VJR117" s="388"/>
      <c r="VJS117" s="388"/>
      <c r="VJT117" s="388"/>
      <c r="VJU117" s="388"/>
      <c r="VJV117" s="388"/>
      <c r="VJW117" s="388"/>
      <c r="VJX117" s="388"/>
      <c r="VJY117" s="388"/>
      <c r="VJZ117" s="388"/>
      <c r="VKA117" s="388"/>
      <c r="VKB117" s="388"/>
      <c r="VKC117" s="388"/>
      <c r="VKD117" s="388"/>
      <c r="VKE117" s="388"/>
      <c r="VKF117" s="388"/>
      <c r="VKG117" s="388"/>
      <c r="VKH117" s="388"/>
      <c r="VKI117" s="388"/>
      <c r="VKJ117" s="388"/>
      <c r="VKK117" s="388"/>
      <c r="VKL117" s="388"/>
      <c r="VKM117" s="388"/>
      <c r="VKN117" s="388"/>
      <c r="VKO117" s="388"/>
      <c r="VKP117" s="388"/>
      <c r="VKQ117" s="388"/>
      <c r="VKR117" s="388"/>
      <c r="VKS117" s="388"/>
      <c r="VKT117" s="388"/>
      <c r="VKU117" s="388"/>
      <c r="VKV117" s="388"/>
      <c r="VKW117" s="388"/>
      <c r="VKX117" s="388"/>
      <c r="VKY117" s="388"/>
      <c r="VKZ117" s="388"/>
      <c r="VLA117" s="388"/>
      <c r="VLB117" s="388"/>
      <c r="VLC117" s="388"/>
      <c r="VLD117" s="388"/>
      <c r="VLE117" s="388"/>
      <c r="VLF117" s="388"/>
      <c r="VLG117" s="388"/>
      <c r="VLH117" s="388"/>
      <c r="VLI117" s="388"/>
      <c r="VLJ117" s="388"/>
      <c r="VLK117" s="388"/>
      <c r="VLL117" s="388"/>
      <c r="VLM117" s="388"/>
      <c r="VLN117" s="388"/>
      <c r="VLO117" s="388"/>
      <c r="VLP117" s="388"/>
      <c r="VLQ117" s="388"/>
      <c r="VLR117" s="388"/>
      <c r="VLS117" s="388"/>
      <c r="VLT117" s="388"/>
      <c r="VLU117" s="388"/>
      <c r="VLV117" s="388"/>
      <c r="VLW117" s="388"/>
      <c r="VLX117" s="388"/>
      <c r="VLY117" s="388"/>
      <c r="VLZ117" s="388"/>
      <c r="VMA117" s="388"/>
      <c r="VMB117" s="388"/>
      <c r="VMC117" s="388"/>
      <c r="VMD117" s="388"/>
      <c r="VME117" s="388"/>
      <c r="VMF117" s="388"/>
      <c r="VMG117" s="388"/>
      <c r="VMH117" s="388"/>
      <c r="VMI117" s="388"/>
      <c r="VMJ117" s="388"/>
      <c r="VMK117" s="388"/>
      <c r="VML117" s="388"/>
      <c r="VMM117" s="388"/>
      <c r="VMN117" s="388"/>
      <c r="VMO117" s="388"/>
      <c r="VMP117" s="388"/>
      <c r="VMQ117" s="388"/>
      <c r="VMR117" s="388"/>
      <c r="VMS117" s="388"/>
      <c r="VMT117" s="388"/>
      <c r="VMU117" s="388"/>
      <c r="VMV117" s="388"/>
      <c r="VMW117" s="388"/>
      <c r="VMX117" s="388"/>
      <c r="VMY117" s="388"/>
      <c r="VMZ117" s="388"/>
      <c r="VNA117" s="388"/>
      <c r="VNB117" s="388"/>
      <c r="VNC117" s="388"/>
      <c r="VND117" s="388"/>
      <c r="VNE117" s="388"/>
      <c r="VNF117" s="388"/>
      <c r="VNG117" s="388"/>
      <c r="VNH117" s="388"/>
      <c r="VNI117" s="388"/>
      <c r="VNJ117" s="388"/>
      <c r="VNK117" s="388"/>
      <c r="VNL117" s="388"/>
      <c r="VNM117" s="388"/>
      <c r="VNN117" s="388"/>
      <c r="VNO117" s="388"/>
      <c r="VNP117" s="388"/>
      <c r="VNQ117" s="388"/>
      <c r="VNR117" s="388"/>
      <c r="VNS117" s="388"/>
      <c r="VNT117" s="388"/>
      <c r="VNU117" s="388"/>
      <c r="VNV117" s="388"/>
      <c r="VNW117" s="388"/>
      <c r="VNX117" s="388"/>
      <c r="VNY117" s="388"/>
      <c r="VNZ117" s="388"/>
      <c r="VOA117" s="388"/>
      <c r="VOB117" s="388"/>
      <c r="VOC117" s="388"/>
      <c r="VOD117" s="388"/>
      <c r="VOE117" s="388"/>
      <c r="VOF117" s="388"/>
      <c r="VOG117" s="388"/>
      <c r="VOH117" s="388"/>
      <c r="VOI117" s="388"/>
      <c r="VOJ117" s="388"/>
      <c r="VOK117" s="388"/>
      <c r="VOL117" s="388"/>
      <c r="VOM117" s="388"/>
      <c r="VON117" s="388"/>
      <c r="VOO117" s="388"/>
      <c r="VOP117" s="388"/>
      <c r="VOQ117" s="388"/>
      <c r="VOR117" s="388"/>
      <c r="VOS117" s="388"/>
      <c r="VOT117" s="388"/>
      <c r="VOU117" s="388"/>
      <c r="VOV117" s="388"/>
      <c r="VOW117" s="388"/>
      <c r="VOX117" s="388"/>
      <c r="VOY117" s="388"/>
      <c r="VOZ117" s="388"/>
      <c r="VPA117" s="388"/>
      <c r="VPB117" s="388"/>
      <c r="VPC117" s="388"/>
      <c r="VPD117" s="388"/>
      <c r="VPE117" s="388"/>
      <c r="VPF117" s="388"/>
      <c r="VPG117" s="388"/>
      <c r="VPH117" s="388"/>
      <c r="VPI117" s="388"/>
      <c r="VPJ117" s="388"/>
      <c r="VPK117" s="388"/>
      <c r="VPL117" s="388"/>
      <c r="VPM117" s="388"/>
      <c r="VPN117" s="388"/>
      <c r="VPO117" s="388"/>
      <c r="VPP117" s="388"/>
      <c r="VPQ117" s="388"/>
      <c r="VPR117" s="388"/>
      <c r="VPS117" s="388"/>
      <c r="VPT117" s="388"/>
      <c r="VPU117" s="388"/>
      <c r="VPV117" s="388"/>
      <c r="VPW117" s="388"/>
      <c r="VPX117" s="388"/>
      <c r="VPY117" s="388"/>
      <c r="VPZ117" s="388"/>
      <c r="VQA117" s="388"/>
      <c r="VQB117" s="388"/>
      <c r="VQC117" s="388"/>
      <c r="VQD117" s="388"/>
      <c r="VQE117" s="388"/>
      <c r="VQF117" s="388"/>
      <c r="VQG117" s="388"/>
      <c r="VQH117" s="388"/>
      <c r="VQI117" s="388"/>
      <c r="VQJ117" s="388"/>
      <c r="VQK117" s="388"/>
      <c r="VQL117" s="388"/>
      <c r="VQM117" s="388"/>
      <c r="VQN117" s="388"/>
      <c r="VQO117" s="388"/>
      <c r="VQP117" s="388"/>
      <c r="VQQ117" s="388"/>
      <c r="VQR117" s="388"/>
      <c r="VQS117" s="388"/>
      <c r="VQT117" s="388"/>
      <c r="VQU117" s="388"/>
      <c r="VQV117" s="388"/>
      <c r="VQW117" s="388"/>
      <c r="VQX117" s="388"/>
      <c r="VQY117" s="388"/>
      <c r="VQZ117" s="388"/>
      <c r="VRA117" s="388"/>
      <c r="VRB117" s="388"/>
      <c r="VRC117" s="388"/>
      <c r="VRD117" s="388"/>
      <c r="VRE117" s="388"/>
      <c r="VRF117" s="388"/>
      <c r="VRG117" s="388"/>
      <c r="VRH117" s="388"/>
      <c r="VRI117" s="388"/>
      <c r="VRJ117" s="388"/>
      <c r="VRK117" s="388"/>
      <c r="VRL117" s="388"/>
      <c r="VRM117" s="388"/>
      <c r="VRN117" s="388"/>
      <c r="VRO117" s="388"/>
      <c r="VRP117" s="388"/>
      <c r="VRQ117" s="388"/>
      <c r="VRR117" s="388"/>
      <c r="VRS117" s="388"/>
      <c r="VRT117" s="388"/>
      <c r="VRU117" s="388"/>
      <c r="VRV117" s="388"/>
      <c r="VRW117" s="388"/>
      <c r="VRX117" s="388"/>
      <c r="VRY117" s="388"/>
      <c r="VRZ117" s="388"/>
      <c r="VSA117" s="388"/>
      <c r="VSB117" s="388"/>
      <c r="VSC117" s="388"/>
      <c r="VSD117" s="388"/>
      <c r="VSE117" s="388"/>
      <c r="VSF117" s="388"/>
      <c r="VSG117" s="388"/>
      <c r="VSH117" s="388"/>
      <c r="VSI117" s="388"/>
      <c r="VSJ117" s="388"/>
      <c r="VSK117" s="388"/>
      <c r="VSL117" s="388"/>
      <c r="VSM117" s="388"/>
      <c r="VSN117" s="388"/>
      <c r="VSO117" s="388"/>
      <c r="VSP117" s="388"/>
      <c r="VSQ117" s="388"/>
      <c r="VSR117" s="388"/>
      <c r="VSS117" s="388"/>
      <c r="VST117" s="388"/>
      <c r="VSU117" s="388"/>
      <c r="VSV117" s="388"/>
      <c r="VSW117" s="388"/>
      <c r="VSX117" s="388"/>
      <c r="VSY117" s="388"/>
      <c r="VSZ117" s="388"/>
      <c r="VTA117" s="388"/>
      <c r="VTB117" s="388"/>
      <c r="VTC117" s="388"/>
      <c r="VTD117" s="388"/>
      <c r="VTE117" s="388"/>
      <c r="VTF117" s="388"/>
      <c r="VTG117" s="388"/>
      <c r="VTH117" s="388"/>
      <c r="VTI117" s="388"/>
      <c r="VTJ117" s="388"/>
      <c r="VTK117" s="388"/>
      <c r="VTL117" s="388"/>
      <c r="VTM117" s="388"/>
      <c r="VTN117" s="388"/>
      <c r="VTO117" s="388"/>
      <c r="VTP117" s="388"/>
      <c r="VTQ117" s="388"/>
      <c r="VTR117" s="388"/>
      <c r="VTS117" s="388"/>
      <c r="VTT117" s="388"/>
      <c r="VTU117" s="388"/>
      <c r="VTV117" s="388"/>
      <c r="VTW117" s="388"/>
      <c r="VTX117" s="388"/>
      <c r="VTY117" s="388"/>
      <c r="VTZ117" s="388"/>
      <c r="VUA117" s="388"/>
      <c r="VUB117" s="388"/>
      <c r="VUC117" s="388"/>
      <c r="VUD117" s="388"/>
      <c r="VUE117" s="388"/>
      <c r="VUF117" s="388"/>
      <c r="VUG117" s="388"/>
      <c r="VUH117" s="388"/>
      <c r="VUI117" s="388"/>
      <c r="VUJ117" s="388"/>
      <c r="VUK117" s="388"/>
      <c r="VUL117" s="388"/>
      <c r="VUM117" s="388"/>
      <c r="VUN117" s="388"/>
      <c r="VUO117" s="388"/>
      <c r="VUP117" s="388"/>
      <c r="VUQ117" s="388"/>
      <c r="VUR117" s="388"/>
      <c r="VUS117" s="388"/>
      <c r="VUT117" s="388"/>
      <c r="VUU117" s="388"/>
      <c r="VUV117" s="388"/>
      <c r="VUW117" s="388"/>
      <c r="VUX117" s="388"/>
      <c r="VUY117" s="388"/>
      <c r="VUZ117" s="388"/>
      <c r="VVA117" s="388"/>
      <c r="VVB117" s="388"/>
      <c r="VVC117" s="388"/>
      <c r="VVD117" s="388"/>
      <c r="VVE117" s="388"/>
      <c r="VVF117" s="388"/>
      <c r="VVG117" s="388"/>
      <c r="VVH117" s="388"/>
      <c r="VVI117" s="388"/>
      <c r="VVJ117" s="388"/>
      <c r="VVK117" s="388"/>
      <c r="VVL117" s="388"/>
      <c r="VVM117" s="388"/>
      <c r="VVN117" s="388"/>
      <c r="VVO117" s="388"/>
      <c r="VVP117" s="388"/>
      <c r="VVQ117" s="388"/>
      <c r="VVR117" s="388"/>
      <c r="VVS117" s="388"/>
      <c r="VVT117" s="388"/>
      <c r="VVU117" s="388"/>
      <c r="VVV117" s="388"/>
      <c r="VVW117" s="388"/>
      <c r="VVX117" s="388"/>
      <c r="VVY117" s="388"/>
      <c r="VVZ117" s="388"/>
      <c r="VWA117" s="388"/>
      <c r="VWB117" s="388"/>
      <c r="VWC117" s="388"/>
      <c r="VWD117" s="388"/>
      <c r="VWE117" s="388"/>
      <c r="VWF117" s="388"/>
      <c r="VWG117" s="388"/>
      <c r="VWH117" s="388"/>
      <c r="VWI117" s="388"/>
      <c r="VWJ117" s="388"/>
      <c r="VWK117" s="388"/>
      <c r="VWL117" s="388"/>
      <c r="VWM117" s="388"/>
      <c r="VWN117" s="388"/>
      <c r="VWO117" s="388"/>
      <c r="VWP117" s="388"/>
      <c r="VWQ117" s="388"/>
      <c r="VWR117" s="388"/>
      <c r="VWS117" s="388"/>
      <c r="VWT117" s="388"/>
      <c r="VWU117" s="388"/>
      <c r="VWV117" s="388"/>
      <c r="VWW117" s="388"/>
      <c r="VWX117" s="388"/>
      <c r="VWY117" s="388"/>
      <c r="VWZ117" s="388"/>
      <c r="VXA117" s="388"/>
      <c r="VXB117" s="388"/>
      <c r="VXC117" s="388"/>
      <c r="VXD117" s="388"/>
      <c r="VXE117" s="388"/>
      <c r="VXF117" s="388"/>
      <c r="VXG117" s="388"/>
      <c r="VXH117" s="388"/>
      <c r="VXI117" s="388"/>
      <c r="VXJ117" s="388"/>
      <c r="VXK117" s="388"/>
      <c r="VXL117" s="388"/>
      <c r="VXM117" s="388"/>
      <c r="VXN117" s="388"/>
      <c r="VXO117" s="388"/>
      <c r="VXP117" s="388"/>
      <c r="VXQ117" s="388"/>
      <c r="VXR117" s="388"/>
      <c r="VXS117" s="388"/>
      <c r="VXT117" s="388"/>
      <c r="VXU117" s="388"/>
      <c r="VXV117" s="388"/>
      <c r="VXW117" s="388"/>
      <c r="VXX117" s="388"/>
      <c r="VXY117" s="388"/>
      <c r="VXZ117" s="388"/>
      <c r="VYA117" s="388"/>
      <c r="VYB117" s="388"/>
      <c r="VYC117" s="388"/>
      <c r="VYD117" s="388"/>
      <c r="VYE117" s="388"/>
      <c r="VYF117" s="388"/>
      <c r="VYG117" s="388"/>
      <c r="VYH117" s="388"/>
      <c r="VYI117" s="388"/>
      <c r="VYJ117" s="388"/>
      <c r="VYK117" s="388"/>
      <c r="VYL117" s="388"/>
      <c r="VYM117" s="388"/>
      <c r="VYN117" s="388"/>
      <c r="VYO117" s="388"/>
      <c r="VYP117" s="388"/>
      <c r="VYQ117" s="388"/>
      <c r="VYR117" s="388"/>
      <c r="VYS117" s="388"/>
      <c r="VYT117" s="388"/>
      <c r="VYU117" s="388"/>
      <c r="VYV117" s="388"/>
      <c r="VYW117" s="388"/>
      <c r="VYX117" s="388"/>
      <c r="VYY117" s="388"/>
      <c r="VYZ117" s="388"/>
      <c r="VZA117" s="388"/>
      <c r="VZB117" s="388"/>
      <c r="VZC117" s="388"/>
      <c r="VZD117" s="388"/>
      <c r="VZE117" s="388"/>
      <c r="VZF117" s="388"/>
      <c r="VZG117" s="388"/>
      <c r="VZH117" s="388"/>
      <c r="VZI117" s="388"/>
      <c r="VZJ117" s="388"/>
      <c r="VZK117" s="388"/>
      <c r="VZL117" s="388"/>
      <c r="VZM117" s="388"/>
      <c r="VZN117" s="388"/>
      <c r="VZO117" s="388"/>
      <c r="VZP117" s="388"/>
      <c r="VZQ117" s="388"/>
      <c r="VZR117" s="388"/>
      <c r="VZS117" s="388"/>
      <c r="VZT117" s="388"/>
      <c r="VZU117" s="388"/>
      <c r="VZV117" s="388"/>
      <c r="VZW117" s="388"/>
      <c r="VZX117" s="388"/>
      <c r="VZY117" s="388"/>
      <c r="VZZ117" s="388"/>
      <c r="WAA117" s="388"/>
      <c r="WAB117" s="388"/>
      <c r="WAC117" s="388"/>
      <c r="WAD117" s="388"/>
      <c r="WAE117" s="388"/>
      <c r="WAF117" s="388"/>
      <c r="WAG117" s="388"/>
      <c r="WAH117" s="388"/>
      <c r="WAI117" s="388"/>
      <c r="WAJ117" s="388"/>
      <c r="WAK117" s="388"/>
      <c r="WAL117" s="388"/>
      <c r="WAM117" s="388"/>
      <c r="WAN117" s="388"/>
      <c r="WAO117" s="388"/>
      <c r="WAP117" s="388"/>
      <c r="WAQ117" s="388"/>
      <c r="WAR117" s="388"/>
      <c r="WAS117" s="388"/>
      <c r="WAT117" s="388"/>
      <c r="WAU117" s="388"/>
      <c r="WAV117" s="388"/>
      <c r="WAW117" s="388"/>
      <c r="WAX117" s="388"/>
      <c r="WAY117" s="388"/>
      <c r="WAZ117" s="388"/>
      <c r="WBA117" s="388"/>
      <c r="WBB117" s="388"/>
      <c r="WBC117" s="388"/>
      <c r="WBD117" s="388"/>
      <c r="WBE117" s="388"/>
      <c r="WBF117" s="388"/>
      <c r="WBG117" s="388"/>
      <c r="WBH117" s="388"/>
      <c r="WBI117" s="388"/>
      <c r="WBJ117" s="388"/>
      <c r="WBK117" s="388"/>
      <c r="WBL117" s="388"/>
      <c r="WBM117" s="388"/>
      <c r="WBN117" s="388"/>
      <c r="WBO117" s="388"/>
      <c r="WBP117" s="388"/>
      <c r="WBQ117" s="388"/>
      <c r="WBR117" s="388"/>
      <c r="WBS117" s="388"/>
      <c r="WBT117" s="388"/>
      <c r="WBU117" s="388"/>
      <c r="WBV117" s="388"/>
      <c r="WBW117" s="388"/>
      <c r="WBX117" s="388"/>
      <c r="WBY117" s="388"/>
      <c r="WBZ117" s="388"/>
      <c r="WCA117" s="388"/>
      <c r="WCB117" s="388"/>
      <c r="WCC117" s="388"/>
      <c r="WCD117" s="388"/>
      <c r="WCE117" s="388"/>
      <c r="WCF117" s="388"/>
      <c r="WCG117" s="388"/>
      <c r="WCH117" s="388"/>
      <c r="WCI117" s="388"/>
      <c r="WCJ117" s="388"/>
      <c r="WCK117" s="388"/>
      <c r="WCL117" s="388"/>
      <c r="WCM117" s="388"/>
      <c r="WCN117" s="388"/>
      <c r="WCO117" s="388"/>
      <c r="WCP117" s="388"/>
      <c r="WCQ117" s="388"/>
      <c r="WCR117" s="388"/>
      <c r="WCS117" s="388"/>
      <c r="WCT117" s="388"/>
      <c r="WCU117" s="388"/>
      <c r="WCV117" s="388"/>
      <c r="WCW117" s="388"/>
      <c r="WCX117" s="388"/>
      <c r="WCY117" s="388"/>
      <c r="WCZ117" s="388"/>
      <c r="WDA117" s="388"/>
      <c r="WDB117" s="388"/>
      <c r="WDC117" s="388"/>
      <c r="WDD117" s="388"/>
      <c r="WDE117" s="388"/>
      <c r="WDF117" s="388"/>
      <c r="WDG117" s="388"/>
      <c r="WDH117" s="388"/>
      <c r="WDI117" s="388"/>
      <c r="WDJ117" s="388"/>
      <c r="WDK117" s="388"/>
      <c r="WDL117" s="388"/>
      <c r="WDM117" s="388"/>
      <c r="WDN117" s="388"/>
      <c r="WDO117" s="388"/>
      <c r="WDP117" s="388"/>
      <c r="WDQ117" s="388"/>
      <c r="WDR117" s="388"/>
      <c r="WDS117" s="388"/>
      <c r="WDT117" s="388"/>
      <c r="WDU117" s="388"/>
      <c r="WDV117" s="388"/>
      <c r="WDW117" s="388"/>
      <c r="WDX117" s="388"/>
      <c r="WDY117" s="388"/>
      <c r="WDZ117" s="388"/>
      <c r="WEA117" s="388"/>
      <c r="WEB117" s="388"/>
      <c r="WEC117" s="388"/>
      <c r="WED117" s="388"/>
      <c r="WEE117" s="388"/>
      <c r="WEF117" s="388"/>
      <c r="WEG117" s="388"/>
      <c r="WEH117" s="388"/>
      <c r="WEI117" s="388"/>
      <c r="WEJ117" s="388"/>
      <c r="WEK117" s="388"/>
      <c r="WEL117" s="388"/>
      <c r="WEM117" s="388"/>
      <c r="WEN117" s="388"/>
      <c r="WEO117" s="388"/>
      <c r="WEP117" s="388"/>
      <c r="WEQ117" s="388"/>
      <c r="WER117" s="388"/>
      <c r="WES117" s="388"/>
      <c r="WET117" s="388"/>
      <c r="WEU117" s="388"/>
      <c r="WEV117" s="388"/>
      <c r="WEW117" s="388"/>
      <c r="WEX117" s="388"/>
      <c r="WEY117" s="388"/>
      <c r="WEZ117" s="388"/>
      <c r="WFA117" s="388"/>
      <c r="WFB117" s="388"/>
      <c r="WFC117" s="388"/>
      <c r="WFD117" s="388"/>
      <c r="WFE117" s="388"/>
      <c r="WFF117" s="388"/>
      <c r="WFG117" s="388"/>
      <c r="WFH117" s="388"/>
      <c r="WFI117" s="388"/>
      <c r="WFJ117" s="388"/>
      <c r="WFK117" s="388"/>
      <c r="WFL117" s="388"/>
      <c r="WFM117" s="388"/>
      <c r="WFN117" s="388"/>
      <c r="WFO117" s="388"/>
      <c r="WFP117" s="388"/>
      <c r="WFQ117" s="388"/>
      <c r="WFR117" s="388"/>
      <c r="WFS117" s="388"/>
      <c r="WFT117" s="388"/>
      <c r="WFU117" s="388"/>
      <c r="WFV117" s="388"/>
      <c r="WFW117" s="388"/>
      <c r="WFX117" s="388"/>
      <c r="WFY117" s="388"/>
      <c r="WFZ117" s="388"/>
      <c r="WGA117" s="388"/>
      <c r="WGB117" s="388"/>
      <c r="WGC117" s="388"/>
      <c r="WGD117" s="388"/>
      <c r="WGE117" s="388"/>
      <c r="WGF117" s="388"/>
      <c r="WGG117" s="388"/>
      <c r="WGH117" s="388"/>
      <c r="WGI117" s="388"/>
      <c r="WGJ117" s="388"/>
      <c r="WGK117" s="388"/>
      <c r="WGL117" s="388"/>
      <c r="WGM117" s="388"/>
      <c r="WGN117" s="388"/>
      <c r="WGO117" s="388"/>
      <c r="WGP117" s="388"/>
      <c r="WGQ117" s="388"/>
      <c r="WGR117" s="388"/>
      <c r="WGS117" s="388"/>
      <c r="WGT117" s="388"/>
      <c r="WGU117" s="388"/>
      <c r="WGV117" s="388"/>
      <c r="WGW117" s="388"/>
      <c r="WGX117" s="388"/>
      <c r="WGY117" s="388"/>
      <c r="WGZ117" s="388"/>
      <c r="WHA117" s="388"/>
      <c r="WHB117" s="388"/>
      <c r="WHC117" s="388"/>
      <c r="WHD117" s="388"/>
      <c r="WHE117" s="388"/>
      <c r="WHF117" s="388"/>
      <c r="WHG117" s="388"/>
      <c r="WHH117" s="388"/>
      <c r="WHI117" s="388"/>
      <c r="WHJ117" s="388"/>
      <c r="WHK117" s="388"/>
      <c r="WHL117" s="388"/>
      <c r="WHM117" s="388"/>
      <c r="WHN117" s="388"/>
      <c r="WHO117" s="388"/>
      <c r="WHP117" s="388"/>
      <c r="WHQ117" s="388"/>
      <c r="WHR117" s="388"/>
      <c r="WHS117" s="388"/>
      <c r="WHT117" s="388"/>
      <c r="WHU117" s="388"/>
      <c r="WHV117" s="388"/>
      <c r="WHW117" s="388"/>
      <c r="WHX117" s="388"/>
      <c r="WHY117" s="388"/>
      <c r="WHZ117" s="388"/>
      <c r="WIA117" s="388"/>
      <c r="WIB117" s="388"/>
      <c r="WIC117" s="388"/>
      <c r="WID117" s="388"/>
      <c r="WIE117" s="388"/>
      <c r="WIF117" s="388"/>
      <c r="WIG117" s="388"/>
      <c r="WIH117" s="388"/>
      <c r="WII117" s="388"/>
      <c r="WIJ117" s="388"/>
      <c r="WIK117" s="388"/>
      <c r="WIL117" s="388"/>
      <c r="WIM117" s="388"/>
      <c r="WIN117" s="388"/>
      <c r="WIO117" s="388"/>
      <c r="WIP117" s="388"/>
      <c r="WIQ117" s="388"/>
      <c r="WIR117" s="388"/>
      <c r="WIS117" s="388"/>
      <c r="WIT117" s="388"/>
      <c r="WIU117" s="388"/>
      <c r="WIV117" s="388"/>
      <c r="WIW117" s="388"/>
      <c r="WIX117" s="388"/>
      <c r="WIY117" s="388"/>
      <c r="WIZ117" s="388"/>
      <c r="WJA117" s="388"/>
      <c r="WJB117" s="388"/>
      <c r="WJC117" s="388"/>
      <c r="WJD117" s="388"/>
      <c r="WJE117" s="388"/>
      <c r="WJF117" s="388"/>
      <c r="WJG117" s="388"/>
      <c r="WJH117" s="388"/>
      <c r="WJI117" s="388"/>
      <c r="WJJ117" s="388"/>
      <c r="WJK117" s="388"/>
      <c r="WJL117" s="388"/>
      <c r="WJM117" s="388"/>
      <c r="WJN117" s="388"/>
      <c r="WJO117" s="388"/>
      <c r="WJP117" s="388"/>
      <c r="WJQ117" s="388"/>
      <c r="WJR117" s="388"/>
      <c r="WJS117" s="388"/>
      <c r="WJT117" s="388"/>
      <c r="WJU117" s="388"/>
      <c r="WJV117" s="388"/>
      <c r="WJW117" s="388"/>
      <c r="WJX117" s="388"/>
      <c r="WJY117" s="388"/>
      <c r="WJZ117" s="388"/>
      <c r="WKA117" s="388"/>
      <c r="WKB117" s="388"/>
      <c r="WKC117" s="388"/>
      <c r="WKD117" s="388"/>
      <c r="WKE117" s="388"/>
      <c r="WKF117" s="388"/>
      <c r="WKG117" s="388"/>
      <c r="WKH117" s="388"/>
      <c r="WKI117" s="388"/>
      <c r="WKJ117" s="388"/>
      <c r="WKK117" s="388"/>
      <c r="WKL117" s="388"/>
      <c r="WKM117" s="388"/>
      <c r="WKN117" s="388"/>
      <c r="WKO117" s="388"/>
      <c r="WKP117" s="388"/>
      <c r="WKQ117" s="388"/>
      <c r="WKR117" s="388"/>
      <c r="WKS117" s="388"/>
      <c r="WKT117" s="388"/>
      <c r="WKU117" s="388"/>
      <c r="WKV117" s="388"/>
      <c r="WKW117" s="388"/>
      <c r="WKX117" s="388"/>
      <c r="WKY117" s="388"/>
      <c r="WKZ117" s="388"/>
      <c r="WLA117" s="388"/>
      <c r="WLB117" s="388"/>
      <c r="WLC117" s="388"/>
      <c r="WLD117" s="388"/>
      <c r="WLE117" s="388"/>
      <c r="WLF117" s="388"/>
      <c r="WLG117" s="388"/>
      <c r="WLH117" s="388"/>
      <c r="WLI117" s="388"/>
      <c r="WLJ117" s="388"/>
      <c r="WLK117" s="388"/>
      <c r="WLL117" s="388"/>
      <c r="WLM117" s="388"/>
      <c r="WLN117" s="388"/>
      <c r="WLO117" s="388"/>
      <c r="WLP117" s="388"/>
      <c r="WLQ117" s="388"/>
      <c r="WLR117" s="388"/>
      <c r="WLS117" s="388"/>
      <c r="WLT117" s="388"/>
      <c r="WLU117" s="388"/>
      <c r="WLV117" s="388"/>
      <c r="WLW117" s="388"/>
      <c r="WLX117" s="388"/>
      <c r="WLY117" s="388"/>
      <c r="WLZ117" s="388"/>
      <c r="WMA117" s="388"/>
      <c r="WMB117" s="388"/>
      <c r="WMC117" s="388"/>
      <c r="WMD117" s="388"/>
      <c r="WME117" s="388"/>
      <c r="WMF117" s="388"/>
      <c r="WMG117" s="388"/>
      <c r="WMH117" s="388"/>
      <c r="WMI117" s="388"/>
      <c r="WMJ117" s="388"/>
      <c r="WMK117" s="388"/>
      <c r="WML117" s="388"/>
      <c r="WMM117" s="388"/>
      <c r="WMN117" s="388"/>
      <c r="WMO117" s="388"/>
      <c r="WMP117" s="388"/>
      <c r="WMQ117" s="388"/>
      <c r="WMR117" s="388"/>
      <c r="WMS117" s="388"/>
      <c r="WMT117" s="388"/>
      <c r="WMU117" s="388"/>
      <c r="WMV117" s="388"/>
      <c r="WMW117" s="388"/>
      <c r="WMX117" s="388"/>
      <c r="WMY117" s="388"/>
      <c r="WMZ117" s="388"/>
      <c r="WNA117" s="388"/>
      <c r="WNB117" s="388"/>
      <c r="WNC117" s="388"/>
      <c r="WND117" s="388"/>
      <c r="WNE117" s="388"/>
      <c r="WNF117" s="388"/>
      <c r="WNG117" s="388"/>
      <c r="WNH117" s="388"/>
      <c r="WNI117" s="388"/>
      <c r="WNJ117" s="388"/>
      <c r="WNK117" s="388"/>
      <c r="WNL117" s="388"/>
      <c r="WNM117" s="388"/>
      <c r="WNN117" s="388"/>
      <c r="WNO117" s="388"/>
      <c r="WNP117" s="388"/>
      <c r="WNQ117" s="388"/>
      <c r="WNR117" s="388"/>
      <c r="WNS117" s="388"/>
      <c r="WNT117" s="388"/>
      <c r="WNU117" s="388"/>
      <c r="WNV117" s="388"/>
      <c r="WNW117" s="388"/>
      <c r="WNX117" s="388"/>
      <c r="WNY117" s="388"/>
      <c r="WNZ117" s="388"/>
      <c r="WOA117" s="388"/>
      <c r="WOB117" s="388"/>
      <c r="WOC117" s="388"/>
      <c r="WOD117" s="388"/>
      <c r="WOE117" s="388"/>
      <c r="WOF117" s="388"/>
      <c r="WOG117" s="388"/>
      <c r="WOH117" s="388"/>
      <c r="WOI117" s="388"/>
      <c r="WOJ117" s="388"/>
      <c r="WOK117" s="388"/>
      <c r="WOL117" s="388"/>
      <c r="WOM117" s="388"/>
      <c r="WON117" s="388"/>
      <c r="WOO117" s="388"/>
      <c r="WOP117" s="388"/>
      <c r="WOQ117" s="388"/>
      <c r="WOR117" s="388"/>
      <c r="WOS117" s="388"/>
      <c r="WOT117" s="388"/>
      <c r="WOU117" s="388"/>
      <c r="WOV117" s="388"/>
      <c r="WOW117" s="388"/>
      <c r="WOX117" s="388"/>
      <c r="WOY117" s="388"/>
      <c r="WOZ117" s="388"/>
      <c r="WPA117" s="388"/>
      <c r="WPB117" s="388"/>
      <c r="WPC117" s="388"/>
      <c r="WPD117" s="388"/>
      <c r="WPE117" s="388"/>
      <c r="WPF117" s="388"/>
      <c r="WPG117" s="388"/>
      <c r="WPH117" s="388"/>
      <c r="WPI117" s="388"/>
      <c r="WPJ117" s="388"/>
      <c r="WPK117" s="388"/>
      <c r="WPL117" s="388"/>
      <c r="WPM117" s="388"/>
      <c r="WPN117" s="388"/>
      <c r="WPO117" s="388"/>
      <c r="WPP117" s="388"/>
      <c r="WPQ117" s="388"/>
      <c r="WPR117" s="388"/>
      <c r="WPS117" s="388"/>
      <c r="WPT117" s="388"/>
      <c r="WPU117" s="388"/>
      <c r="WPV117" s="388"/>
      <c r="WPW117" s="388"/>
      <c r="WPX117" s="388"/>
      <c r="WPY117" s="388"/>
      <c r="WPZ117" s="388"/>
      <c r="WQA117" s="388"/>
      <c r="WQB117" s="388"/>
      <c r="WQC117" s="388"/>
      <c r="WQD117" s="388"/>
      <c r="WQE117" s="388"/>
      <c r="WQF117" s="388"/>
      <c r="WQG117" s="388"/>
      <c r="WQH117" s="388"/>
      <c r="WQI117" s="388"/>
      <c r="WQJ117" s="388"/>
      <c r="WQK117" s="388"/>
      <c r="WQL117" s="388"/>
      <c r="WQM117" s="388"/>
      <c r="WQN117" s="388"/>
      <c r="WQO117" s="388"/>
      <c r="WQP117" s="388"/>
      <c r="WQQ117" s="388"/>
      <c r="WQR117" s="388"/>
      <c r="WQS117" s="388"/>
      <c r="WQT117" s="388"/>
      <c r="WQU117" s="388"/>
      <c r="WQV117" s="388"/>
      <c r="WQW117" s="388"/>
      <c r="WQX117" s="388"/>
      <c r="WQY117" s="388"/>
      <c r="WQZ117" s="388"/>
      <c r="WRA117" s="388"/>
      <c r="WRB117" s="388"/>
      <c r="WRC117" s="388"/>
      <c r="WRD117" s="388"/>
      <c r="WRE117" s="388"/>
      <c r="WRF117" s="388"/>
      <c r="WRG117" s="388"/>
      <c r="WRH117" s="388"/>
      <c r="WRI117" s="388"/>
      <c r="WRJ117" s="388"/>
      <c r="WRK117" s="388"/>
      <c r="WRL117" s="388"/>
      <c r="WRM117" s="388"/>
      <c r="WRN117" s="388"/>
      <c r="WRO117" s="388"/>
      <c r="WRP117" s="388"/>
      <c r="WRQ117" s="388"/>
      <c r="WRR117" s="388"/>
      <c r="WRS117" s="388"/>
      <c r="WRT117" s="388"/>
      <c r="WRU117" s="388"/>
      <c r="WRV117" s="388"/>
      <c r="WRW117" s="388"/>
      <c r="WRX117" s="388"/>
      <c r="WRY117" s="388"/>
      <c r="WRZ117" s="388"/>
      <c r="WSA117" s="388"/>
      <c r="WSB117" s="388"/>
      <c r="WSC117" s="388"/>
      <c r="WSD117" s="388"/>
      <c r="WSE117" s="388"/>
      <c r="WSF117" s="388"/>
      <c r="WSG117" s="388"/>
      <c r="WSH117" s="388"/>
      <c r="WSI117" s="388"/>
      <c r="WSJ117" s="388"/>
      <c r="WSK117" s="388"/>
      <c r="WSL117" s="388"/>
      <c r="WSM117" s="388"/>
      <c r="WSN117" s="388"/>
      <c r="WSO117" s="388"/>
      <c r="WSP117" s="388"/>
      <c r="WSQ117" s="388"/>
      <c r="WSR117" s="388"/>
      <c r="WSS117" s="388"/>
      <c r="WST117" s="388"/>
      <c r="WSU117" s="388"/>
      <c r="WSV117" s="388"/>
      <c r="WSW117" s="388"/>
      <c r="WSX117" s="388"/>
      <c r="WSY117" s="388"/>
      <c r="WSZ117" s="388"/>
      <c r="WTA117" s="388"/>
      <c r="WTB117" s="388"/>
      <c r="WTC117" s="388"/>
      <c r="WTD117" s="388"/>
      <c r="WTE117" s="388"/>
      <c r="WTF117" s="388"/>
      <c r="WTG117" s="388"/>
      <c r="WTH117" s="388"/>
      <c r="WTI117" s="388"/>
      <c r="WTJ117" s="388"/>
      <c r="WTK117" s="388"/>
      <c r="WTL117" s="388"/>
      <c r="WTM117" s="388"/>
      <c r="WTN117" s="388"/>
      <c r="WTO117" s="388"/>
      <c r="WTP117" s="388"/>
      <c r="WTQ117" s="388"/>
      <c r="WTR117" s="388"/>
      <c r="WTS117" s="388"/>
      <c r="WTT117" s="388"/>
      <c r="WTU117" s="388"/>
      <c r="WTV117" s="388"/>
      <c r="WTW117" s="388"/>
      <c r="WTX117" s="388"/>
      <c r="WTY117" s="388"/>
      <c r="WTZ117" s="388"/>
      <c r="WUA117" s="388"/>
      <c r="WUB117" s="388"/>
      <c r="WUC117" s="388"/>
      <c r="WUD117" s="388"/>
      <c r="WUE117" s="388"/>
      <c r="WUF117" s="388"/>
      <c r="WUG117" s="388"/>
      <c r="WUH117" s="388"/>
      <c r="WUI117" s="388"/>
      <c r="WUJ117" s="388"/>
      <c r="WUK117" s="388"/>
      <c r="WUL117" s="388"/>
      <c r="WUM117" s="388"/>
      <c r="WUN117" s="388"/>
      <c r="WUO117" s="388"/>
      <c r="WUP117" s="388"/>
      <c r="WUQ117" s="388"/>
      <c r="WUR117" s="388"/>
      <c r="WUS117" s="388"/>
      <c r="WUT117" s="388"/>
      <c r="WUU117" s="388"/>
      <c r="WUV117" s="388"/>
      <c r="WUW117" s="388"/>
      <c r="WUX117" s="388"/>
      <c r="WUY117" s="388"/>
      <c r="WUZ117" s="388"/>
      <c r="WVA117" s="388"/>
      <c r="WVB117" s="388"/>
      <c r="WVC117" s="388"/>
      <c r="WVD117" s="388"/>
      <c r="WVE117" s="388"/>
      <c r="WVF117" s="388"/>
      <c r="WVG117" s="388"/>
      <c r="WVH117" s="388"/>
      <c r="WVI117" s="388"/>
      <c r="WVJ117" s="388"/>
      <c r="WVK117" s="388"/>
      <c r="WVL117" s="388"/>
      <c r="WVM117" s="388"/>
      <c r="WVN117" s="388"/>
      <c r="WVO117" s="388"/>
      <c r="WVP117" s="388"/>
      <c r="WVQ117" s="388"/>
      <c r="WVR117" s="388"/>
      <c r="WVS117" s="388"/>
      <c r="WVT117" s="388"/>
      <c r="WVU117" s="388"/>
      <c r="WVV117" s="388"/>
      <c r="WVW117" s="388"/>
      <c r="WVX117" s="388"/>
      <c r="WVY117" s="388"/>
      <c r="WVZ117" s="388"/>
      <c r="WWA117" s="388"/>
      <c r="WWB117" s="388"/>
      <c r="WWC117" s="388"/>
      <c r="WWD117" s="388"/>
      <c r="WWE117" s="388"/>
      <c r="WWF117" s="388"/>
      <c r="WWG117" s="388"/>
      <c r="WWH117" s="388"/>
      <c r="WWI117" s="388"/>
      <c r="WWJ117" s="388"/>
      <c r="WWK117" s="388"/>
      <c r="WWL117" s="388"/>
      <c r="WWM117" s="388"/>
      <c r="WWN117" s="388"/>
      <c r="WWO117" s="388"/>
      <c r="WWP117" s="388"/>
      <c r="WWQ117" s="388"/>
      <c r="WWR117" s="388"/>
      <c r="WWS117" s="388"/>
      <c r="WWT117" s="388"/>
      <c r="WWU117" s="388"/>
      <c r="WWV117" s="388"/>
      <c r="WWW117" s="388"/>
      <c r="WWX117" s="388"/>
      <c r="WWY117" s="388"/>
      <c r="WWZ117" s="388"/>
      <c r="WXA117" s="388"/>
      <c r="WXB117" s="388"/>
      <c r="WXC117" s="388"/>
      <c r="WXD117" s="388"/>
      <c r="WXE117" s="388"/>
      <c r="WXF117" s="388"/>
      <c r="WXG117" s="388"/>
      <c r="WXH117" s="388"/>
      <c r="WXI117" s="388"/>
      <c r="WXJ117" s="388"/>
      <c r="WXK117" s="388"/>
      <c r="WXL117" s="388"/>
      <c r="WXM117" s="388"/>
      <c r="WXN117" s="388"/>
      <c r="WXO117" s="388"/>
      <c r="WXP117" s="388"/>
      <c r="WXQ117" s="388"/>
      <c r="WXR117" s="388"/>
      <c r="WXS117" s="388"/>
      <c r="WXT117" s="388"/>
      <c r="WXU117" s="388"/>
      <c r="WXV117" s="388"/>
      <c r="WXW117" s="388"/>
      <c r="WXX117" s="388"/>
      <c r="WXY117" s="388"/>
      <c r="WXZ117" s="388"/>
      <c r="WYA117" s="388"/>
      <c r="WYB117" s="388"/>
      <c r="WYC117" s="388"/>
      <c r="WYD117" s="388"/>
      <c r="WYE117" s="388"/>
      <c r="WYF117" s="388"/>
      <c r="WYG117" s="388"/>
      <c r="WYH117" s="388"/>
      <c r="WYI117" s="388"/>
      <c r="WYJ117" s="388"/>
      <c r="WYK117" s="388"/>
      <c r="WYL117" s="388"/>
      <c r="WYM117" s="388"/>
      <c r="WYN117" s="388"/>
      <c r="WYO117" s="388"/>
      <c r="WYP117" s="388"/>
      <c r="WYQ117" s="388"/>
      <c r="WYR117" s="388"/>
      <c r="WYS117" s="388"/>
      <c r="WYT117" s="388"/>
      <c r="WYU117" s="388"/>
      <c r="WYV117" s="388"/>
      <c r="WYW117" s="388"/>
      <c r="WYX117" s="388"/>
      <c r="WYY117" s="388"/>
      <c r="WYZ117" s="388"/>
      <c r="WZA117" s="388"/>
      <c r="WZB117" s="388"/>
      <c r="WZC117" s="388"/>
      <c r="WZD117" s="388"/>
      <c r="WZE117" s="388"/>
      <c r="WZF117" s="388"/>
      <c r="WZG117" s="388"/>
      <c r="WZH117" s="388"/>
      <c r="WZI117" s="388"/>
      <c r="WZJ117" s="388"/>
      <c r="WZK117" s="388"/>
      <c r="WZL117" s="388"/>
      <c r="WZM117" s="388"/>
      <c r="WZN117" s="388"/>
      <c r="WZO117" s="388"/>
      <c r="WZP117" s="388"/>
      <c r="WZQ117" s="388"/>
      <c r="WZR117" s="388"/>
      <c r="WZS117" s="388"/>
      <c r="WZT117" s="388"/>
      <c r="WZU117" s="388"/>
      <c r="WZV117" s="388"/>
      <c r="WZW117" s="388"/>
      <c r="WZX117" s="388"/>
      <c r="WZY117" s="388"/>
      <c r="WZZ117" s="388"/>
      <c r="XAA117" s="388"/>
      <c r="XAB117" s="388"/>
      <c r="XAC117" s="388"/>
      <c r="XAD117" s="388"/>
      <c r="XAE117" s="388"/>
      <c r="XAF117" s="388"/>
      <c r="XAG117" s="388"/>
      <c r="XAH117" s="388"/>
      <c r="XAI117" s="388"/>
      <c r="XAJ117" s="388"/>
      <c r="XAK117" s="388"/>
      <c r="XAL117" s="388"/>
      <c r="XAM117" s="388"/>
      <c r="XAN117" s="388"/>
      <c r="XAO117" s="388"/>
      <c r="XAP117" s="388"/>
      <c r="XAQ117" s="388"/>
      <c r="XAR117" s="388"/>
      <c r="XAS117" s="388"/>
      <c r="XAT117" s="388"/>
      <c r="XAU117" s="388"/>
      <c r="XAV117" s="388"/>
      <c r="XAW117" s="388"/>
      <c r="XAX117" s="388"/>
      <c r="XAY117" s="388"/>
      <c r="XAZ117" s="388"/>
      <c r="XBA117" s="388"/>
      <c r="XBB117" s="388"/>
      <c r="XBC117" s="388"/>
      <c r="XBD117" s="388"/>
      <c r="XBE117" s="388"/>
      <c r="XBF117" s="388"/>
      <c r="XBG117" s="388"/>
      <c r="XBH117" s="388"/>
      <c r="XBI117" s="388"/>
      <c r="XBJ117" s="388"/>
      <c r="XBK117" s="388"/>
      <c r="XBL117" s="388"/>
      <c r="XBM117" s="388"/>
      <c r="XBN117" s="388"/>
      <c r="XBO117" s="388"/>
      <c r="XBP117" s="388"/>
      <c r="XBQ117" s="388"/>
      <c r="XBR117" s="388"/>
      <c r="XBS117" s="388"/>
      <c r="XBT117" s="388"/>
      <c r="XBU117" s="388"/>
      <c r="XBV117" s="388"/>
      <c r="XBW117" s="388"/>
      <c r="XBX117" s="388"/>
      <c r="XBY117" s="388"/>
      <c r="XBZ117" s="388"/>
      <c r="XCA117" s="388"/>
      <c r="XCB117" s="388"/>
      <c r="XCC117" s="388"/>
      <c r="XCD117" s="388"/>
      <c r="XCE117" s="388"/>
      <c r="XCF117" s="388"/>
      <c r="XCG117" s="388"/>
      <c r="XCH117" s="388"/>
      <c r="XCI117" s="388"/>
      <c r="XCJ117" s="388"/>
      <c r="XCK117" s="388"/>
      <c r="XCL117" s="388"/>
      <c r="XCM117" s="388"/>
      <c r="XCN117" s="388"/>
      <c r="XCO117" s="388"/>
      <c r="XCP117" s="388"/>
      <c r="XCQ117" s="388"/>
      <c r="XCR117" s="388"/>
      <c r="XCS117" s="388"/>
      <c r="XCT117" s="388"/>
      <c r="XCU117" s="388"/>
      <c r="XCV117" s="388"/>
      <c r="XCW117" s="388"/>
      <c r="XCX117" s="388"/>
      <c r="XCY117" s="388"/>
      <c r="XCZ117" s="388"/>
      <c r="XDA117" s="388"/>
      <c r="XDB117" s="388"/>
      <c r="XDC117" s="388"/>
      <c r="XDD117" s="388"/>
      <c r="XDE117" s="388"/>
      <c r="XDF117" s="388"/>
      <c r="XDG117" s="388"/>
      <c r="XDH117" s="388"/>
      <c r="XDI117" s="388"/>
      <c r="XDJ117" s="388"/>
      <c r="XDK117" s="388"/>
      <c r="XDL117" s="388"/>
      <c r="XDM117" s="388"/>
      <c r="XDN117" s="388"/>
      <c r="XDO117" s="388"/>
      <c r="XDP117" s="388"/>
      <c r="XDQ117" s="388"/>
      <c r="XDR117" s="388"/>
      <c r="XDS117" s="388"/>
      <c r="XDT117" s="388"/>
      <c r="XDU117" s="388"/>
      <c r="XDV117" s="388"/>
      <c r="XDW117" s="388"/>
      <c r="XDX117" s="388"/>
      <c r="XDY117" s="388"/>
      <c r="XDZ117" s="388"/>
      <c r="XEA117" s="388"/>
      <c r="XEB117" s="388"/>
      <c r="XEC117" s="388"/>
      <c r="XED117" s="388"/>
      <c r="XEE117" s="388"/>
      <c r="XEF117" s="388"/>
      <c r="XEG117" s="388"/>
      <c r="XEH117" s="388"/>
      <c r="XEI117" s="388"/>
      <c r="XEJ117" s="388"/>
      <c r="XEK117" s="388"/>
      <c r="XEL117" s="388"/>
      <c r="XEM117" s="388"/>
      <c r="XEN117" s="388"/>
      <c r="XEO117" s="388"/>
      <c r="XEP117" s="388"/>
      <c r="XEQ117" s="388"/>
      <c r="XER117" s="388"/>
      <c r="XES117" s="388"/>
      <c r="XET117" s="388"/>
      <c r="XEU117" s="388"/>
      <c r="XEV117" s="388"/>
      <c r="XEW117" s="388"/>
      <c r="XEX117" s="388"/>
      <c r="XEY117" s="388"/>
      <c r="XEZ117" s="388"/>
      <c r="XFA117" s="388"/>
      <c r="XFB117" s="388"/>
      <c r="XFC117" s="388"/>
      <c r="XFD117" s="388"/>
    </row>
    <row r="118" spans="1:16384" s="25" customFormat="1" ht="15" x14ac:dyDescent="0.25">
      <c r="A118" s="215" t="s">
        <v>240</v>
      </c>
      <c r="B118" s="452"/>
      <c r="C118" s="388"/>
      <c r="D118" s="388"/>
      <c r="E118" s="388"/>
      <c r="F118" s="388"/>
      <c r="G118" s="388"/>
      <c r="H118" s="388"/>
      <c r="I118" s="388"/>
      <c r="J118" s="388"/>
      <c r="K118" s="388"/>
      <c r="L118" s="388"/>
      <c r="M118" s="14">
        <f t="shared" si="7"/>
        <v>0</v>
      </c>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8"/>
      <c r="BE118" s="388"/>
      <c r="BF118" s="388"/>
      <c r="BG118" s="388"/>
      <c r="BH118" s="388"/>
      <c r="BI118" s="388"/>
      <c r="BJ118" s="388"/>
      <c r="BK118" s="388"/>
      <c r="BL118" s="388"/>
      <c r="BM118" s="388"/>
      <c r="BN118" s="388"/>
      <c r="BO118" s="388"/>
      <c r="BP118" s="388"/>
      <c r="BQ118" s="388"/>
      <c r="BR118" s="388"/>
      <c r="BS118" s="388"/>
      <c r="BT118" s="388"/>
      <c r="BU118" s="388"/>
      <c r="BV118" s="388"/>
      <c r="BW118" s="388"/>
      <c r="BX118" s="388"/>
      <c r="BY118" s="388"/>
      <c r="BZ118" s="388"/>
      <c r="CA118" s="388"/>
      <c r="CB118" s="388"/>
      <c r="CC118" s="388"/>
      <c r="CD118" s="388"/>
      <c r="CE118" s="388"/>
      <c r="CF118" s="388"/>
      <c r="CG118" s="388"/>
      <c r="CH118" s="388"/>
      <c r="CI118" s="388"/>
      <c r="CJ118" s="388"/>
      <c r="CK118" s="388"/>
      <c r="CL118" s="388"/>
      <c r="CM118" s="388"/>
      <c r="CN118" s="388"/>
      <c r="CO118" s="388"/>
      <c r="CP118" s="388"/>
      <c r="CQ118" s="388"/>
      <c r="CR118" s="388"/>
      <c r="CS118" s="388"/>
      <c r="CT118" s="388"/>
      <c r="CU118" s="388"/>
      <c r="CV118" s="388"/>
      <c r="CW118" s="388"/>
      <c r="CX118" s="388"/>
      <c r="CY118" s="388"/>
      <c r="CZ118" s="388"/>
      <c r="DA118" s="388"/>
      <c r="DB118" s="388"/>
      <c r="DC118" s="388"/>
      <c r="DD118" s="388"/>
      <c r="DE118" s="388"/>
      <c r="DF118" s="388"/>
      <c r="DG118" s="388"/>
      <c r="DH118" s="388"/>
      <c r="DI118" s="388"/>
      <c r="DJ118" s="388"/>
      <c r="DK118" s="388"/>
      <c r="DL118" s="388"/>
      <c r="DM118" s="388"/>
      <c r="DN118" s="388"/>
      <c r="DO118" s="388"/>
      <c r="DP118" s="388"/>
      <c r="DQ118" s="388"/>
      <c r="DR118" s="388"/>
      <c r="DS118" s="388"/>
      <c r="DT118" s="388"/>
      <c r="DU118" s="388"/>
      <c r="DV118" s="388"/>
      <c r="DW118" s="388"/>
      <c r="DX118" s="388"/>
      <c r="DY118" s="388"/>
      <c r="DZ118" s="388"/>
      <c r="EA118" s="388"/>
      <c r="EB118" s="388"/>
      <c r="EC118" s="388"/>
      <c r="ED118" s="388"/>
      <c r="EE118" s="388"/>
      <c r="EF118" s="388"/>
      <c r="EG118" s="388"/>
      <c r="EH118" s="388"/>
      <c r="EI118" s="388"/>
      <c r="EJ118" s="388"/>
      <c r="EK118" s="388"/>
      <c r="EL118" s="388"/>
      <c r="EM118" s="388"/>
      <c r="EN118" s="388"/>
      <c r="EO118" s="388"/>
      <c r="EP118" s="388"/>
      <c r="EQ118" s="388"/>
      <c r="ER118" s="388"/>
      <c r="ES118" s="388"/>
      <c r="ET118" s="388"/>
      <c r="EU118" s="388"/>
      <c r="EV118" s="388"/>
      <c r="EW118" s="388"/>
      <c r="EX118" s="388"/>
      <c r="EY118" s="388"/>
      <c r="EZ118" s="388"/>
      <c r="FA118" s="388"/>
      <c r="FB118" s="388"/>
      <c r="FC118" s="388"/>
      <c r="FD118" s="388"/>
      <c r="FE118" s="388"/>
      <c r="FF118" s="388"/>
      <c r="FG118" s="388"/>
      <c r="FH118" s="388"/>
      <c r="FI118" s="388"/>
      <c r="FJ118" s="388"/>
      <c r="FK118" s="388"/>
      <c r="FL118" s="388"/>
      <c r="FM118" s="388"/>
      <c r="FN118" s="388"/>
      <c r="FO118" s="388"/>
      <c r="FP118" s="388"/>
      <c r="FQ118" s="388"/>
      <c r="FR118" s="388"/>
      <c r="FS118" s="388"/>
      <c r="FT118" s="388"/>
      <c r="FU118" s="388"/>
      <c r="FV118" s="388"/>
      <c r="FW118" s="388"/>
      <c r="FX118" s="388"/>
      <c r="FY118" s="388"/>
      <c r="FZ118" s="388"/>
      <c r="GA118" s="388"/>
      <c r="GB118" s="388"/>
      <c r="GC118" s="388"/>
      <c r="GD118" s="388"/>
      <c r="GE118" s="388"/>
      <c r="GF118" s="388"/>
      <c r="GG118" s="388"/>
      <c r="GH118" s="388"/>
      <c r="GI118" s="388"/>
      <c r="GJ118" s="388"/>
      <c r="GK118" s="388"/>
      <c r="GL118" s="388"/>
      <c r="GM118" s="388"/>
      <c r="GN118" s="388"/>
      <c r="GO118" s="388"/>
      <c r="GP118" s="388"/>
      <c r="GQ118" s="388"/>
      <c r="GR118" s="388"/>
      <c r="GS118" s="388"/>
      <c r="GT118" s="388"/>
      <c r="GU118" s="388"/>
      <c r="GV118" s="388"/>
      <c r="GW118" s="388"/>
      <c r="GX118" s="388"/>
      <c r="GY118" s="388"/>
      <c r="GZ118" s="388"/>
      <c r="HA118" s="388"/>
      <c r="HB118" s="388"/>
      <c r="HC118" s="388"/>
      <c r="HD118" s="388"/>
      <c r="HE118" s="388"/>
      <c r="HF118" s="388"/>
      <c r="HG118" s="388"/>
      <c r="HH118" s="388"/>
      <c r="HI118" s="388"/>
      <c r="HJ118" s="388"/>
      <c r="HK118" s="388"/>
      <c r="HL118" s="388"/>
      <c r="HM118" s="388"/>
      <c r="HN118" s="388"/>
      <c r="HO118" s="388"/>
      <c r="HP118" s="388"/>
      <c r="HQ118" s="388"/>
      <c r="HR118" s="388"/>
      <c r="HS118" s="388"/>
      <c r="HT118" s="388"/>
      <c r="HU118" s="388"/>
      <c r="HV118" s="388"/>
      <c r="HW118" s="388"/>
      <c r="HX118" s="388"/>
      <c r="HY118" s="388"/>
      <c r="HZ118" s="388"/>
      <c r="IA118" s="388"/>
      <c r="IB118" s="388"/>
      <c r="IC118" s="388"/>
      <c r="ID118" s="388"/>
      <c r="IE118" s="388"/>
      <c r="IF118" s="388"/>
      <c r="IG118" s="388"/>
      <c r="IH118" s="388"/>
      <c r="II118" s="388"/>
      <c r="IJ118" s="388"/>
      <c r="IK118" s="388"/>
      <c r="IL118" s="388"/>
      <c r="IM118" s="388"/>
      <c r="IN118" s="388"/>
      <c r="IO118" s="388"/>
      <c r="IP118" s="388"/>
      <c r="IQ118" s="388"/>
      <c r="IR118" s="388"/>
      <c r="IS118" s="388"/>
      <c r="IT118" s="388"/>
      <c r="IU118" s="388"/>
      <c r="IV118" s="388"/>
      <c r="IW118" s="388"/>
      <c r="IX118" s="388"/>
      <c r="IY118" s="388"/>
      <c r="IZ118" s="388"/>
      <c r="JA118" s="388"/>
      <c r="JB118" s="388"/>
      <c r="JC118" s="388"/>
      <c r="JD118" s="388"/>
      <c r="JE118" s="388"/>
      <c r="JF118" s="388"/>
      <c r="JG118" s="388"/>
      <c r="JH118" s="388"/>
      <c r="JI118" s="388"/>
      <c r="JJ118" s="388"/>
      <c r="JK118" s="388"/>
      <c r="JL118" s="388"/>
      <c r="JM118" s="388"/>
      <c r="JN118" s="388"/>
      <c r="JO118" s="388"/>
      <c r="JP118" s="388"/>
      <c r="JQ118" s="388"/>
      <c r="JR118" s="388"/>
      <c r="JS118" s="388"/>
      <c r="JT118" s="388"/>
      <c r="JU118" s="388"/>
      <c r="JV118" s="388"/>
      <c r="JW118" s="388"/>
      <c r="JX118" s="388"/>
      <c r="JY118" s="388"/>
      <c r="JZ118" s="388"/>
      <c r="KA118" s="388"/>
      <c r="KB118" s="388"/>
      <c r="KC118" s="388"/>
      <c r="KD118" s="388"/>
      <c r="KE118" s="388"/>
      <c r="KF118" s="388"/>
      <c r="KG118" s="388"/>
      <c r="KH118" s="388"/>
      <c r="KI118" s="388"/>
      <c r="KJ118" s="388"/>
      <c r="KK118" s="388"/>
      <c r="KL118" s="388"/>
      <c r="KM118" s="388"/>
      <c r="KN118" s="388"/>
      <c r="KO118" s="388"/>
      <c r="KP118" s="388"/>
      <c r="KQ118" s="388"/>
      <c r="KR118" s="388"/>
      <c r="KS118" s="388"/>
      <c r="KT118" s="388"/>
      <c r="KU118" s="388"/>
      <c r="KV118" s="388"/>
      <c r="KW118" s="388"/>
      <c r="KX118" s="388"/>
      <c r="KY118" s="388"/>
      <c r="KZ118" s="388"/>
      <c r="LA118" s="388"/>
      <c r="LB118" s="388"/>
      <c r="LC118" s="388"/>
      <c r="LD118" s="388"/>
      <c r="LE118" s="388"/>
      <c r="LF118" s="388"/>
      <c r="LG118" s="388"/>
      <c r="LH118" s="388"/>
      <c r="LI118" s="388"/>
      <c r="LJ118" s="388"/>
      <c r="LK118" s="388"/>
      <c r="LL118" s="388"/>
      <c r="LM118" s="388"/>
      <c r="LN118" s="388"/>
      <c r="LO118" s="388"/>
      <c r="LP118" s="388"/>
      <c r="LQ118" s="388"/>
      <c r="LR118" s="388"/>
      <c r="LS118" s="388"/>
      <c r="LT118" s="388"/>
      <c r="LU118" s="388"/>
      <c r="LV118" s="388"/>
      <c r="LW118" s="388"/>
      <c r="LX118" s="388"/>
      <c r="LY118" s="388"/>
      <c r="LZ118" s="388"/>
      <c r="MA118" s="388"/>
      <c r="MB118" s="388"/>
      <c r="MC118" s="388"/>
      <c r="MD118" s="388"/>
      <c r="ME118" s="388"/>
      <c r="MF118" s="388"/>
      <c r="MG118" s="388"/>
      <c r="MH118" s="388"/>
      <c r="MI118" s="388"/>
      <c r="MJ118" s="388"/>
      <c r="MK118" s="388"/>
      <c r="ML118" s="388"/>
      <c r="MM118" s="388"/>
      <c r="MN118" s="388"/>
      <c r="MO118" s="388"/>
      <c r="MP118" s="388"/>
      <c r="MQ118" s="388"/>
      <c r="MR118" s="388"/>
      <c r="MS118" s="388"/>
      <c r="MT118" s="388"/>
      <c r="MU118" s="388"/>
      <c r="MV118" s="388"/>
      <c r="MW118" s="388"/>
      <c r="MX118" s="388"/>
      <c r="MY118" s="388"/>
      <c r="MZ118" s="388"/>
      <c r="NA118" s="388"/>
      <c r="NB118" s="388"/>
      <c r="NC118" s="388"/>
      <c r="ND118" s="388"/>
      <c r="NE118" s="388"/>
      <c r="NF118" s="388"/>
      <c r="NG118" s="388"/>
      <c r="NH118" s="388"/>
      <c r="NI118" s="388"/>
      <c r="NJ118" s="388"/>
      <c r="NK118" s="388"/>
      <c r="NL118" s="388"/>
      <c r="NM118" s="388"/>
      <c r="NN118" s="388"/>
      <c r="NO118" s="388"/>
      <c r="NP118" s="388"/>
      <c r="NQ118" s="388"/>
      <c r="NR118" s="388"/>
      <c r="NS118" s="388"/>
      <c r="NT118" s="388"/>
      <c r="NU118" s="388"/>
      <c r="NV118" s="388"/>
      <c r="NW118" s="388"/>
      <c r="NX118" s="388"/>
      <c r="NY118" s="388"/>
      <c r="NZ118" s="388"/>
      <c r="OA118" s="388"/>
      <c r="OB118" s="388"/>
      <c r="OC118" s="388"/>
      <c r="OD118" s="388"/>
      <c r="OE118" s="388"/>
      <c r="OF118" s="388"/>
      <c r="OG118" s="388"/>
      <c r="OH118" s="388"/>
      <c r="OI118" s="388"/>
      <c r="OJ118" s="388"/>
      <c r="OK118" s="388"/>
      <c r="OL118" s="388"/>
      <c r="OM118" s="388"/>
      <c r="ON118" s="388"/>
      <c r="OO118" s="388"/>
      <c r="OP118" s="388"/>
      <c r="OQ118" s="388"/>
      <c r="OR118" s="388"/>
      <c r="OS118" s="388"/>
      <c r="OT118" s="388"/>
      <c r="OU118" s="388"/>
      <c r="OV118" s="388"/>
      <c r="OW118" s="388"/>
      <c r="OX118" s="388"/>
      <c r="OY118" s="388"/>
      <c r="OZ118" s="388"/>
      <c r="PA118" s="388"/>
      <c r="PB118" s="388"/>
      <c r="PC118" s="388"/>
      <c r="PD118" s="388"/>
      <c r="PE118" s="388"/>
      <c r="PF118" s="388"/>
      <c r="PG118" s="388"/>
      <c r="PH118" s="388"/>
      <c r="PI118" s="388"/>
      <c r="PJ118" s="388"/>
      <c r="PK118" s="388"/>
      <c r="PL118" s="388"/>
      <c r="PM118" s="388"/>
      <c r="PN118" s="388"/>
      <c r="PO118" s="388"/>
      <c r="PP118" s="388"/>
      <c r="PQ118" s="388"/>
      <c r="PR118" s="388"/>
      <c r="PS118" s="388"/>
      <c r="PT118" s="388"/>
      <c r="PU118" s="388"/>
      <c r="PV118" s="388"/>
      <c r="PW118" s="388"/>
      <c r="PX118" s="388"/>
      <c r="PY118" s="388"/>
      <c r="PZ118" s="388"/>
      <c r="QA118" s="388"/>
      <c r="QB118" s="388"/>
      <c r="QC118" s="388"/>
      <c r="QD118" s="388"/>
      <c r="QE118" s="388"/>
      <c r="QF118" s="388"/>
      <c r="QG118" s="388"/>
      <c r="QH118" s="388"/>
      <c r="QI118" s="388"/>
      <c r="QJ118" s="388"/>
      <c r="QK118" s="388"/>
      <c r="QL118" s="388"/>
      <c r="QM118" s="388"/>
      <c r="QN118" s="388"/>
      <c r="QO118" s="388"/>
      <c r="QP118" s="388"/>
      <c r="QQ118" s="388"/>
      <c r="QR118" s="388"/>
      <c r="QS118" s="388"/>
      <c r="QT118" s="388"/>
      <c r="QU118" s="388"/>
      <c r="QV118" s="388"/>
      <c r="QW118" s="388"/>
      <c r="QX118" s="388"/>
      <c r="QY118" s="388"/>
      <c r="QZ118" s="388"/>
      <c r="RA118" s="388"/>
      <c r="RB118" s="388"/>
      <c r="RC118" s="388"/>
      <c r="RD118" s="388"/>
      <c r="RE118" s="388"/>
      <c r="RF118" s="388"/>
      <c r="RG118" s="388"/>
      <c r="RH118" s="388"/>
      <c r="RI118" s="388"/>
      <c r="RJ118" s="388"/>
      <c r="RK118" s="388"/>
      <c r="RL118" s="388"/>
      <c r="RM118" s="388"/>
      <c r="RN118" s="388"/>
      <c r="RO118" s="388"/>
      <c r="RP118" s="388"/>
      <c r="RQ118" s="388"/>
      <c r="RR118" s="388"/>
      <c r="RS118" s="388"/>
      <c r="RT118" s="388"/>
      <c r="RU118" s="388"/>
      <c r="RV118" s="388"/>
      <c r="RW118" s="388"/>
      <c r="RX118" s="388"/>
      <c r="RY118" s="388"/>
      <c r="RZ118" s="388"/>
      <c r="SA118" s="388"/>
      <c r="SB118" s="388"/>
      <c r="SC118" s="388"/>
      <c r="SD118" s="388"/>
      <c r="SE118" s="388"/>
      <c r="SF118" s="388"/>
      <c r="SG118" s="388"/>
      <c r="SH118" s="388"/>
      <c r="SI118" s="388"/>
      <c r="SJ118" s="388"/>
      <c r="SK118" s="388"/>
      <c r="SL118" s="388"/>
      <c r="SM118" s="388"/>
      <c r="SN118" s="388"/>
      <c r="SO118" s="388"/>
      <c r="SP118" s="388"/>
      <c r="SQ118" s="388"/>
      <c r="SR118" s="388"/>
      <c r="SS118" s="388"/>
      <c r="ST118" s="388"/>
      <c r="SU118" s="388"/>
      <c r="SV118" s="388"/>
      <c r="SW118" s="388"/>
      <c r="SX118" s="388"/>
      <c r="SY118" s="388"/>
      <c r="SZ118" s="388"/>
      <c r="TA118" s="388"/>
      <c r="TB118" s="388"/>
      <c r="TC118" s="388"/>
      <c r="TD118" s="388"/>
      <c r="TE118" s="388"/>
      <c r="TF118" s="388"/>
      <c r="TG118" s="388"/>
      <c r="TH118" s="388"/>
      <c r="TI118" s="388"/>
      <c r="TJ118" s="388"/>
      <c r="TK118" s="388"/>
      <c r="TL118" s="388"/>
      <c r="TM118" s="388"/>
      <c r="TN118" s="388"/>
      <c r="TO118" s="388"/>
      <c r="TP118" s="388"/>
      <c r="TQ118" s="388"/>
      <c r="TR118" s="388"/>
      <c r="TS118" s="388"/>
      <c r="TT118" s="388"/>
      <c r="TU118" s="388"/>
      <c r="TV118" s="388"/>
      <c r="TW118" s="388"/>
      <c r="TX118" s="388"/>
      <c r="TY118" s="388"/>
      <c r="TZ118" s="388"/>
      <c r="UA118" s="388"/>
      <c r="UB118" s="388"/>
      <c r="UC118" s="388"/>
      <c r="UD118" s="388"/>
      <c r="UE118" s="388"/>
      <c r="UF118" s="388"/>
      <c r="UG118" s="388"/>
      <c r="UH118" s="388"/>
      <c r="UI118" s="388"/>
      <c r="UJ118" s="388"/>
      <c r="UK118" s="388"/>
      <c r="UL118" s="388"/>
      <c r="UM118" s="388"/>
      <c r="UN118" s="388"/>
      <c r="UO118" s="388"/>
      <c r="UP118" s="388"/>
      <c r="UQ118" s="388"/>
      <c r="UR118" s="388"/>
      <c r="US118" s="388"/>
      <c r="UT118" s="388"/>
      <c r="UU118" s="388"/>
      <c r="UV118" s="388"/>
      <c r="UW118" s="388"/>
      <c r="UX118" s="388"/>
      <c r="UY118" s="388"/>
      <c r="UZ118" s="388"/>
      <c r="VA118" s="388"/>
      <c r="VB118" s="388"/>
      <c r="VC118" s="388"/>
      <c r="VD118" s="388"/>
      <c r="VE118" s="388"/>
      <c r="VF118" s="388"/>
      <c r="VG118" s="388"/>
      <c r="VH118" s="388"/>
      <c r="VI118" s="388"/>
      <c r="VJ118" s="388"/>
      <c r="VK118" s="388"/>
      <c r="VL118" s="388"/>
      <c r="VM118" s="388"/>
      <c r="VN118" s="388"/>
      <c r="VO118" s="388"/>
      <c r="VP118" s="388"/>
      <c r="VQ118" s="388"/>
      <c r="VR118" s="388"/>
      <c r="VS118" s="388"/>
      <c r="VT118" s="388"/>
      <c r="VU118" s="388"/>
      <c r="VV118" s="388"/>
      <c r="VW118" s="388"/>
      <c r="VX118" s="388"/>
      <c r="VY118" s="388"/>
      <c r="VZ118" s="388"/>
      <c r="WA118" s="388"/>
      <c r="WB118" s="388"/>
      <c r="WC118" s="388"/>
      <c r="WD118" s="388"/>
      <c r="WE118" s="388"/>
      <c r="WF118" s="388"/>
      <c r="WG118" s="388"/>
      <c r="WH118" s="388"/>
      <c r="WI118" s="388"/>
      <c r="WJ118" s="388"/>
      <c r="WK118" s="388"/>
      <c r="WL118" s="388"/>
      <c r="WM118" s="388"/>
      <c r="WN118" s="388"/>
      <c r="WO118" s="388"/>
      <c r="WP118" s="388"/>
      <c r="WQ118" s="388"/>
      <c r="WR118" s="388"/>
      <c r="WS118" s="388"/>
      <c r="WT118" s="388"/>
      <c r="WU118" s="388"/>
      <c r="WV118" s="388"/>
      <c r="WW118" s="388"/>
      <c r="WX118" s="388"/>
      <c r="WY118" s="388"/>
      <c r="WZ118" s="388"/>
      <c r="XA118" s="388"/>
      <c r="XB118" s="388"/>
      <c r="XC118" s="388"/>
      <c r="XD118" s="388"/>
      <c r="XE118" s="388"/>
      <c r="XF118" s="388"/>
      <c r="XG118" s="388"/>
      <c r="XH118" s="388"/>
      <c r="XI118" s="388"/>
      <c r="XJ118" s="388"/>
      <c r="XK118" s="388"/>
      <c r="XL118" s="388"/>
      <c r="XM118" s="388"/>
      <c r="XN118" s="388"/>
      <c r="XO118" s="388"/>
      <c r="XP118" s="388"/>
      <c r="XQ118" s="388"/>
      <c r="XR118" s="388"/>
      <c r="XS118" s="388"/>
      <c r="XT118" s="388"/>
      <c r="XU118" s="388"/>
      <c r="XV118" s="388"/>
      <c r="XW118" s="388"/>
      <c r="XX118" s="388"/>
      <c r="XY118" s="388"/>
      <c r="XZ118" s="388"/>
      <c r="YA118" s="388"/>
      <c r="YB118" s="388"/>
      <c r="YC118" s="388"/>
      <c r="YD118" s="388"/>
      <c r="YE118" s="388"/>
      <c r="YF118" s="388"/>
      <c r="YG118" s="388"/>
      <c r="YH118" s="388"/>
      <c r="YI118" s="388"/>
      <c r="YJ118" s="388"/>
      <c r="YK118" s="388"/>
      <c r="YL118" s="388"/>
      <c r="YM118" s="388"/>
      <c r="YN118" s="388"/>
      <c r="YO118" s="388"/>
      <c r="YP118" s="388"/>
      <c r="YQ118" s="388"/>
      <c r="YR118" s="388"/>
      <c r="YS118" s="388"/>
      <c r="YT118" s="388"/>
      <c r="YU118" s="388"/>
      <c r="YV118" s="388"/>
      <c r="YW118" s="388"/>
      <c r="YX118" s="388"/>
      <c r="YY118" s="388"/>
      <c r="YZ118" s="388"/>
      <c r="ZA118" s="388"/>
      <c r="ZB118" s="388"/>
      <c r="ZC118" s="388"/>
      <c r="ZD118" s="388"/>
      <c r="ZE118" s="388"/>
      <c r="ZF118" s="388"/>
      <c r="ZG118" s="388"/>
      <c r="ZH118" s="388"/>
      <c r="ZI118" s="388"/>
      <c r="ZJ118" s="388"/>
      <c r="ZK118" s="388"/>
      <c r="ZL118" s="388"/>
      <c r="ZM118" s="388"/>
      <c r="ZN118" s="388"/>
      <c r="ZO118" s="388"/>
      <c r="ZP118" s="388"/>
      <c r="ZQ118" s="388"/>
      <c r="ZR118" s="388"/>
      <c r="ZS118" s="388"/>
      <c r="ZT118" s="388"/>
      <c r="ZU118" s="388"/>
      <c r="ZV118" s="388"/>
      <c r="ZW118" s="388"/>
      <c r="ZX118" s="388"/>
      <c r="ZY118" s="388"/>
      <c r="ZZ118" s="388"/>
      <c r="AAA118" s="388"/>
      <c r="AAB118" s="388"/>
      <c r="AAC118" s="388"/>
      <c r="AAD118" s="388"/>
      <c r="AAE118" s="388"/>
      <c r="AAF118" s="388"/>
      <c r="AAG118" s="388"/>
      <c r="AAH118" s="388"/>
      <c r="AAI118" s="388"/>
      <c r="AAJ118" s="388"/>
      <c r="AAK118" s="388"/>
      <c r="AAL118" s="388"/>
      <c r="AAM118" s="388"/>
      <c r="AAN118" s="388"/>
      <c r="AAO118" s="388"/>
      <c r="AAP118" s="388"/>
      <c r="AAQ118" s="388"/>
      <c r="AAR118" s="388"/>
      <c r="AAS118" s="388"/>
      <c r="AAT118" s="388"/>
      <c r="AAU118" s="388"/>
      <c r="AAV118" s="388"/>
      <c r="AAW118" s="388"/>
      <c r="AAX118" s="388"/>
      <c r="AAY118" s="388"/>
      <c r="AAZ118" s="388"/>
      <c r="ABA118" s="388"/>
      <c r="ABB118" s="388"/>
      <c r="ABC118" s="388"/>
      <c r="ABD118" s="388"/>
      <c r="ABE118" s="388"/>
      <c r="ABF118" s="388"/>
      <c r="ABG118" s="388"/>
      <c r="ABH118" s="388"/>
      <c r="ABI118" s="388"/>
      <c r="ABJ118" s="388"/>
      <c r="ABK118" s="388"/>
      <c r="ABL118" s="388"/>
      <c r="ABM118" s="388"/>
      <c r="ABN118" s="388"/>
      <c r="ABO118" s="388"/>
      <c r="ABP118" s="388"/>
      <c r="ABQ118" s="388"/>
      <c r="ABR118" s="388"/>
      <c r="ABS118" s="388"/>
      <c r="ABT118" s="388"/>
      <c r="ABU118" s="388"/>
      <c r="ABV118" s="388"/>
      <c r="ABW118" s="388"/>
      <c r="ABX118" s="388"/>
      <c r="ABY118" s="388"/>
      <c r="ABZ118" s="388"/>
      <c r="ACA118" s="388"/>
      <c r="ACB118" s="388"/>
      <c r="ACC118" s="388"/>
      <c r="ACD118" s="388"/>
      <c r="ACE118" s="388"/>
      <c r="ACF118" s="388"/>
      <c r="ACG118" s="388"/>
      <c r="ACH118" s="388"/>
      <c r="ACI118" s="388"/>
      <c r="ACJ118" s="388"/>
      <c r="ACK118" s="388"/>
      <c r="ACL118" s="388"/>
      <c r="ACM118" s="388"/>
      <c r="ACN118" s="388"/>
      <c r="ACO118" s="388"/>
      <c r="ACP118" s="388"/>
      <c r="ACQ118" s="388"/>
      <c r="ACR118" s="388"/>
      <c r="ACS118" s="388"/>
      <c r="ACT118" s="388"/>
      <c r="ACU118" s="388"/>
      <c r="ACV118" s="388"/>
      <c r="ACW118" s="388"/>
      <c r="ACX118" s="388"/>
      <c r="ACY118" s="388"/>
      <c r="ACZ118" s="388"/>
      <c r="ADA118" s="388"/>
      <c r="ADB118" s="388"/>
      <c r="ADC118" s="388"/>
      <c r="ADD118" s="388"/>
      <c r="ADE118" s="388"/>
      <c r="ADF118" s="388"/>
      <c r="ADG118" s="388"/>
      <c r="ADH118" s="388"/>
      <c r="ADI118" s="388"/>
      <c r="ADJ118" s="388"/>
      <c r="ADK118" s="388"/>
      <c r="ADL118" s="388"/>
      <c r="ADM118" s="388"/>
      <c r="ADN118" s="388"/>
      <c r="ADO118" s="388"/>
      <c r="ADP118" s="388"/>
      <c r="ADQ118" s="388"/>
      <c r="ADR118" s="388"/>
      <c r="ADS118" s="388"/>
      <c r="ADT118" s="388"/>
      <c r="ADU118" s="388"/>
      <c r="ADV118" s="388"/>
      <c r="ADW118" s="388"/>
      <c r="ADX118" s="388"/>
      <c r="ADY118" s="388"/>
      <c r="ADZ118" s="388"/>
      <c r="AEA118" s="388"/>
      <c r="AEB118" s="388"/>
      <c r="AEC118" s="388"/>
      <c r="AED118" s="388"/>
      <c r="AEE118" s="388"/>
      <c r="AEF118" s="388"/>
      <c r="AEG118" s="388"/>
      <c r="AEH118" s="388"/>
      <c r="AEI118" s="388"/>
      <c r="AEJ118" s="388"/>
      <c r="AEK118" s="388"/>
      <c r="AEL118" s="388"/>
      <c r="AEM118" s="388"/>
      <c r="AEN118" s="388"/>
      <c r="AEO118" s="388"/>
      <c r="AEP118" s="388"/>
      <c r="AEQ118" s="388"/>
      <c r="AER118" s="388"/>
      <c r="AES118" s="388"/>
      <c r="AET118" s="388"/>
      <c r="AEU118" s="388"/>
      <c r="AEV118" s="388"/>
      <c r="AEW118" s="388"/>
      <c r="AEX118" s="388"/>
      <c r="AEY118" s="388"/>
      <c r="AEZ118" s="388"/>
      <c r="AFA118" s="388"/>
      <c r="AFB118" s="388"/>
      <c r="AFC118" s="388"/>
      <c r="AFD118" s="388"/>
      <c r="AFE118" s="388"/>
      <c r="AFF118" s="388"/>
      <c r="AFG118" s="388"/>
      <c r="AFH118" s="388"/>
      <c r="AFI118" s="388"/>
      <c r="AFJ118" s="388"/>
      <c r="AFK118" s="388"/>
      <c r="AFL118" s="388"/>
      <c r="AFM118" s="388"/>
      <c r="AFN118" s="388"/>
      <c r="AFO118" s="388"/>
      <c r="AFP118" s="388"/>
      <c r="AFQ118" s="388"/>
      <c r="AFR118" s="388"/>
      <c r="AFS118" s="388"/>
      <c r="AFT118" s="388"/>
      <c r="AFU118" s="388"/>
      <c r="AFV118" s="388"/>
      <c r="AFW118" s="388"/>
      <c r="AFX118" s="388"/>
      <c r="AFY118" s="388"/>
      <c r="AFZ118" s="388"/>
      <c r="AGA118" s="388"/>
      <c r="AGB118" s="388"/>
      <c r="AGC118" s="388"/>
      <c r="AGD118" s="388"/>
      <c r="AGE118" s="388"/>
      <c r="AGF118" s="388"/>
      <c r="AGG118" s="388"/>
      <c r="AGH118" s="388"/>
      <c r="AGI118" s="388"/>
      <c r="AGJ118" s="388"/>
      <c r="AGK118" s="388"/>
      <c r="AGL118" s="388"/>
      <c r="AGM118" s="388"/>
      <c r="AGN118" s="388"/>
      <c r="AGO118" s="388"/>
      <c r="AGP118" s="388"/>
      <c r="AGQ118" s="388"/>
      <c r="AGR118" s="388"/>
      <c r="AGS118" s="388"/>
      <c r="AGT118" s="388"/>
      <c r="AGU118" s="388"/>
      <c r="AGV118" s="388"/>
      <c r="AGW118" s="388"/>
      <c r="AGX118" s="388"/>
      <c r="AGY118" s="388"/>
      <c r="AGZ118" s="388"/>
      <c r="AHA118" s="388"/>
      <c r="AHB118" s="388"/>
      <c r="AHC118" s="388"/>
      <c r="AHD118" s="388"/>
      <c r="AHE118" s="388"/>
      <c r="AHF118" s="388"/>
      <c r="AHG118" s="388"/>
      <c r="AHH118" s="388"/>
      <c r="AHI118" s="388"/>
      <c r="AHJ118" s="388"/>
      <c r="AHK118" s="388"/>
      <c r="AHL118" s="388"/>
      <c r="AHM118" s="388"/>
      <c r="AHN118" s="388"/>
      <c r="AHO118" s="388"/>
      <c r="AHP118" s="388"/>
      <c r="AHQ118" s="388"/>
      <c r="AHR118" s="388"/>
      <c r="AHS118" s="388"/>
      <c r="AHT118" s="388"/>
      <c r="AHU118" s="388"/>
      <c r="AHV118" s="388"/>
      <c r="AHW118" s="388"/>
      <c r="AHX118" s="388"/>
      <c r="AHY118" s="388"/>
      <c r="AHZ118" s="388"/>
      <c r="AIA118" s="388"/>
      <c r="AIB118" s="388"/>
      <c r="AIC118" s="388"/>
      <c r="AID118" s="388"/>
      <c r="AIE118" s="388"/>
      <c r="AIF118" s="388"/>
      <c r="AIG118" s="388"/>
      <c r="AIH118" s="388"/>
      <c r="AII118" s="388"/>
      <c r="AIJ118" s="388"/>
      <c r="AIK118" s="388"/>
      <c r="AIL118" s="388"/>
      <c r="AIM118" s="388"/>
      <c r="AIN118" s="388"/>
      <c r="AIO118" s="388"/>
      <c r="AIP118" s="388"/>
      <c r="AIQ118" s="388"/>
      <c r="AIR118" s="388"/>
      <c r="AIS118" s="388"/>
      <c r="AIT118" s="388"/>
      <c r="AIU118" s="388"/>
      <c r="AIV118" s="388"/>
      <c r="AIW118" s="388"/>
      <c r="AIX118" s="388"/>
      <c r="AIY118" s="388"/>
      <c r="AIZ118" s="388"/>
      <c r="AJA118" s="388"/>
      <c r="AJB118" s="388"/>
      <c r="AJC118" s="388"/>
      <c r="AJD118" s="388"/>
      <c r="AJE118" s="388"/>
      <c r="AJF118" s="388"/>
      <c r="AJG118" s="388"/>
      <c r="AJH118" s="388"/>
      <c r="AJI118" s="388"/>
      <c r="AJJ118" s="388"/>
      <c r="AJK118" s="388"/>
      <c r="AJL118" s="388"/>
      <c r="AJM118" s="388"/>
      <c r="AJN118" s="388"/>
      <c r="AJO118" s="388"/>
      <c r="AJP118" s="388"/>
      <c r="AJQ118" s="388"/>
      <c r="AJR118" s="388"/>
      <c r="AJS118" s="388"/>
      <c r="AJT118" s="388"/>
      <c r="AJU118" s="388"/>
      <c r="AJV118" s="388"/>
      <c r="AJW118" s="388"/>
      <c r="AJX118" s="388"/>
      <c r="AJY118" s="388"/>
      <c r="AJZ118" s="388"/>
      <c r="AKA118" s="388"/>
      <c r="AKB118" s="388"/>
      <c r="AKC118" s="388"/>
      <c r="AKD118" s="388"/>
      <c r="AKE118" s="388"/>
      <c r="AKF118" s="388"/>
      <c r="AKG118" s="388"/>
      <c r="AKH118" s="388"/>
      <c r="AKI118" s="388"/>
      <c r="AKJ118" s="388"/>
      <c r="AKK118" s="388"/>
      <c r="AKL118" s="388"/>
      <c r="AKM118" s="388"/>
      <c r="AKN118" s="388"/>
      <c r="AKO118" s="388"/>
      <c r="AKP118" s="388"/>
      <c r="AKQ118" s="388"/>
      <c r="AKR118" s="388"/>
      <c r="AKS118" s="388"/>
      <c r="AKT118" s="388"/>
      <c r="AKU118" s="388"/>
      <c r="AKV118" s="388"/>
      <c r="AKW118" s="388"/>
      <c r="AKX118" s="388"/>
      <c r="AKY118" s="388"/>
      <c r="AKZ118" s="388"/>
      <c r="ALA118" s="388"/>
      <c r="ALB118" s="388"/>
      <c r="ALC118" s="388"/>
      <c r="ALD118" s="388"/>
      <c r="ALE118" s="388"/>
      <c r="ALF118" s="388"/>
      <c r="ALG118" s="388"/>
      <c r="ALH118" s="388"/>
      <c r="ALI118" s="388"/>
      <c r="ALJ118" s="388"/>
      <c r="ALK118" s="388"/>
      <c r="ALL118" s="388"/>
      <c r="ALM118" s="388"/>
      <c r="ALN118" s="388"/>
      <c r="ALO118" s="388"/>
      <c r="ALP118" s="388"/>
      <c r="ALQ118" s="388"/>
      <c r="ALR118" s="388"/>
      <c r="ALS118" s="388"/>
      <c r="ALT118" s="388"/>
      <c r="ALU118" s="388"/>
      <c r="ALV118" s="388"/>
      <c r="ALW118" s="388"/>
      <c r="ALX118" s="388"/>
      <c r="ALY118" s="388"/>
      <c r="ALZ118" s="388"/>
      <c r="AMA118" s="388"/>
      <c r="AMB118" s="388"/>
      <c r="AMC118" s="388"/>
      <c r="AMD118" s="388"/>
      <c r="AME118" s="388"/>
      <c r="AMF118" s="388"/>
      <c r="AMG118" s="388"/>
      <c r="AMH118" s="388"/>
      <c r="AMI118" s="388"/>
      <c r="AMJ118" s="388"/>
      <c r="AMK118" s="388"/>
      <c r="AML118" s="388"/>
      <c r="AMM118" s="388"/>
      <c r="AMN118" s="388"/>
      <c r="AMO118" s="388"/>
      <c r="AMP118" s="388"/>
      <c r="AMQ118" s="388"/>
      <c r="AMR118" s="388"/>
      <c r="AMS118" s="388"/>
      <c r="AMT118" s="388"/>
      <c r="AMU118" s="388"/>
      <c r="AMV118" s="388"/>
      <c r="AMW118" s="388"/>
      <c r="AMX118" s="388"/>
      <c r="AMY118" s="388"/>
      <c r="AMZ118" s="388"/>
      <c r="ANA118" s="388"/>
      <c r="ANB118" s="388"/>
      <c r="ANC118" s="388"/>
      <c r="AND118" s="388"/>
      <c r="ANE118" s="388"/>
      <c r="ANF118" s="388"/>
      <c r="ANG118" s="388"/>
      <c r="ANH118" s="388"/>
      <c r="ANI118" s="388"/>
      <c r="ANJ118" s="388"/>
      <c r="ANK118" s="388"/>
      <c r="ANL118" s="388"/>
      <c r="ANM118" s="388"/>
      <c r="ANN118" s="388"/>
      <c r="ANO118" s="388"/>
      <c r="ANP118" s="388"/>
      <c r="ANQ118" s="388"/>
      <c r="ANR118" s="388"/>
      <c r="ANS118" s="388"/>
      <c r="ANT118" s="388"/>
      <c r="ANU118" s="388"/>
      <c r="ANV118" s="388"/>
      <c r="ANW118" s="388"/>
      <c r="ANX118" s="388"/>
      <c r="ANY118" s="388"/>
      <c r="ANZ118" s="388"/>
      <c r="AOA118" s="388"/>
      <c r="AOB118" s="388"/>
      <c r="AOC118" s="388"/>
      <c r="AOD118" s="388"/>
      <c r="AOE118" s="388"/>
      <c r="AOF118" s="388"/>
      <c r="AOG118" s="388"/>
      <c r="AOH118" s="388"/>
      <c r="AOI118" s="388"/>
      <c r="AOJ118" s="388"/>
      <c r="AOK118" s="388"/>
      <c r="AOL118" s="388"/>
      <c r="AOM118" s="388"/>
      <c r="AON118" s="388"/>
      <c r="AOO118" s="388"/>
      <c r="AOP118" s="388"/>
      <c r="AOQ118" s="388"/>
      <c r="AOR118" s="388"/>
      <c r="AOS118" s="388"/>
      <c r="AOT118" s="388"/>
      <c r="AOU118" s="388"/>
      <c r="AOV118" s="388"/>
      <c r="AOW118" s="388"/>
      <c r="AOX118" s="388"/>
      <c r="AOY118" s="388"/>
      <c r="AOZ118" s="388"/>
      <c r="APA118" s="388"/>
      <c r="APB118" s="388"/>
      <c r="APC118" s="388"/>
      <c r="APD118" s="388"/>
      <c r="APE118" s="388"/>
      <c r="APF118" s="388"/>
      <c r="APG118" s="388"/>
      <c r="APH118" s="388"/>
      <c r="API118" s="388"/>
      <c r="APJ118" s="388"/>
      <c r="APK118" s="388"/>
      <c r="APL118" s="388"/>
      <c r="APM118" s="388"/>
      <c r="APN118" s="388"/>
      <c r="APO118" s="388"/>
      <c r="APP118" s="388"/>
      <c r="APQ118" s="388"/>
      <c r="APR118" s="388"/>
      <c r="APS118" s="388"/>
      <c r="APT118" s="388"/>
      <c r="APU118" s="388"/>
      <c r="APV118" s="388"/>
      <c r="APW118" s="388"/>
      <c r="APX118" s="388"/>
      <c r="APY118" s="388"/>
      <c r="APZ118" s="388"/>
      <c r="AQA118" s="388"/>
      <c r="AQB118" s="388"/>
      <c r="AQC118" s="388"/>
      <c r="AQD118" s="388"/>
      <c r="AQE118" s="388"/>
      <c r="AQF118" s="388"/>
      <c r="AQG118" s="388"/>
      <c r="AQH118" s="388"/>
      <c r="AQI118" s="388"/>
      <c r="AQJ118" s="388"/>
      <c r="AQK118" s="388"/>
      <c r="AQL118" s="388"/>
      <c r="AQM118" s="388"/>
      <c r="AQN118" s="388"/>
      <c r="AQO118" s="388"/>
      <c r="AQP118" s="388"/>
      <c r="AQQ118" s="388"/>
      <c r="AQR118" s="388"/>
      <c r="AQS118" s="388"/>
      <c r="AQT118" s="388"/>
      <c r="AQU118" s="388"/>
      <c r="AQV118" s="388"/>
      <c r="AQW118" s="388"/>
      <c r="AQX118" s="388"/>
      <c r="AQY118" s="388"/>
      <c r="AQZ118" s="388"/>
      <c r="ARA118" s="388"/>
      <c r="ARB118" s="388"/>
      <c r="ARC118" s="388"/>
      <c r="ARD118" s="388"/>
      <c r="ARE118" s="388"/>
      <c r="ARF118" s="388"/>
      <c r="ARG118" s="388"/>
      <c r="ARH118" s="388"/>
      <c r="ARI118" s="388"/>
      <c r="ARJ118" s="388"/>
      <c r="ARK118" s="388"/>
      <c r="ARL118" s="388"/>
      <c r="ARM118" s="388"/>
      <c r="ARN118" s="388"/>
      <c r="ARO118" s="388"/>
      <c r="ARP118" s="388"/>
      <c r="ARQ118" s="388"/>
      <c r="ARR118" s="388"/>
      <c r="ARS118" s="388"/>
      <c r="ART118" s="388"/>
      <c r="ARU118" s="388"/>
      <c r="ARV118" s="388"/>
      <c r="ARW118" s="388"/>
      <c r="ARX118" s="388"/>
      <c r="ARY118" s="388"/>
      <c r="ARZ118" s="388"/>
      <c r="ASA118" s="388"/>
      <c r="ASB118" s="388"/>
      <c r="ASC118" s="388"/>
      <c r="ASD118" s="388"/>
      <c r="ASE118" s="388"/>
      <c r="ASF118" s="388"/>
      <c r="ASG118" s="388"/>
      <c r="ASH118" s="388"/>
      <c r="ASI118" s="388"/>
      <c r="ASJ118" s="388"/>
      <c r="ASK118" s="388"/>
      <c r="ASL118" s="388"/>
      <c r="ASM118" s="388"/>
      <c r="ASN118" s="388"/>
      <c r="ASO118" s="388"/>
      <c r="ASP118" s="388"/>
      <c r="ASQ118" s="388"/>
      <c r="ASR118" s="388"/>
      <c r="ASS118" s="388"/>
      <c r="AST118" s="388"/>
      <c r="ASU118" s="388"/>
      <c r="ASV118" s="388"/>
      <c r="ASW118" s="388"/>
      <c r="ASX118" s="388"/>
      <c r="ASY118" s="388"/>
      <c r="ASZ118" s="388"/>
      <c r="ATA118" s="388"/>
      <c r="ATB118" s="388"/>
      <c r="ATC118" s="388"/>
      <c r="ATD118" s="388"/>
      <c r="ATE118" s="388"/>
      <c r="ATF118" s="388"/>
      <c r="ATG118" s="388"/>
      <c r="ATH118" s="388"/>
      <c r="ATI118" s="388"/>
      <c r="ATJ118" s="388"/>
      <c r="ATK118" s="388"/>
      <c r="ATL118" s="388"/>
      <c r="ATM118" s="388"/>
      <c r="ATN118" s="388"/>
      <c r="ATO118" s="388"/>
      <c r="ATP118" s="388"/>
      <c r="ATQ118" s="388"/>
      <c r="ATR118" s="388"/>
      <c r="ATS118" s="388"/>
      <c r="ATT118" s="388"/>
      <c r="ATU118" s="388"/>
      <c r="ATV118" s="388"/>
      <c r="ATW118" s="388"/>
      <c r="ATX118" s="388"/>
      <c r="ATY118" s="388"/>
      <c r="ATZ118" s="388"/>
      <c r="AUA118" s="388"/>
      <c r="AUB118" s="388"/>
      <c r="AUC118" s="388"/>
      <c r="AUD118" s="388"/>
      <c r="AUE118" s="388"/>
      <c r="AUF118" s="388"/>
      <c r="AUG118" s="388"/>
      <c r="AUH118" s="388"/>
      <c r="AUI118" s="388"/>
      <c r="AUJ118" s="388"/>
      <c r="AUK118" s="388"/>
      <c r="AUL118" s="388"/>
      <c r="AUM118" s="388"/>
      <c r="AUN118" s="388"/>
      <c r="AUO118" s="388"/>
      <c r="AUP118" s="388"/>
      <c r="AUQ118" s="388"/>
      <c r="AUR118" s="388"/>
      <c r="AUS118" s="388"/>
      <c r="AUT118" s="388"/>
      <c r="AUU118" s="388"/>
      <c r="AUV118" s="388"/>
      <c r="AUW118" s="388"/>
      <c r="AUX118" s="388"/>
      <c r="AUY118" s="388"/>
      <c r="AUZ118" s="388"/>
      <c r="AVA118" s="388"/>
      <c r="AVB118" s="388"/>
      <c r="AVC118" s="388"/>
      <c r="AVD118" s="388"/>
      <c r="AVE118" s="388"/>
      <c r="AVF118" s="388"/>
      <c r="AVG118" s="388"/>
      <c r="AVH118" s="388"/>
      <c r="AVI118" s="388"/>
      <c r="AVJ118" s="388"/>
      <c r="AVK118" s="388"/>
      <c r="AVL118" s="388"/>
      <c r="AVM118" s="388"/>
      <c r="AVN118" s="388"/>
      <c r="AVO118" s="388"/>
      <c r="AVP118" s="388"/>
      <c r="AVQ118" s="388"/>
      <c r="AVR118" s="388"/>
      <c r="AVS118" s="388"/>
      <c r="AVT118" s="388"/>
      <c r="AVU118" s="388"/>
      <c r="AVV118" s="388"/>
      <c r="AVW118" s="388"/>
      <c r="AVX118" s="388"/>
      <c r="AVY118" s="388"/>
      <c r="AVZ118" s="388"/>
      <c r="AWA118" s="388"/>
      <c r="AWB118" s="388"/>
      <c r="AWC118" s="388"/>
      <c r="AWD118" s="388"/>
      <c r="AWE118" s="388"/>
      <c r="AWF118" s="388"/>
      <c r="AWG118" s="388"/>
      <c r="AWH118" s="388"/>
      <c r="AWI118" s="388"/>
      <c r="AWJ118" s="388"/>
      <c r="AWK118" s="388"/>
      <c r="AWL118" s="388"/>
      <c r="AWM118" s="388"/>
      <c r="AWN118" s="388"/>
      <c r="AWO118" s="388"/>
      <c r="AWP118" s="388"/>
      <c r="AWQ118" s="388"/>
      <c r="AWR118" s="388"/>
      <c r="AWS118" s="388"/>
      <c r="AWT118" s="388"/>
      <c r="AWU118" s="388"/>
      <c r="AWV118" s="388"/>
      <c r="AWW118" s="388"/>
      <c r="AWX118" s="388"/>
      <c r="AWY118" s="388"/>
      <c r="AWZ118" s="388"/>
      <c r="AXA118" s="388"/>
      <c r="AXB118" s="388"/>
      <c r="AXC118" s="388"/>
      <c r="AXD118" s="388"/>
      <c r="AXE118" s="388"/>
      <c r="AXF118" s="388"/>
      <c r="AXG118" s="388"/>
      <c r="AXH118" s="388"/>
      <c r="AXI118" s="388"/>
      <c r="AXJ118" s="388"/>
      <c r="AXK118" s="388"/>
      <c r="AXL118" s="388"/>
      <c r="AXM118" s="388"/>
      <c r="AXN118" s="388"/>
      <c r="AXO118" s="388"/>
      <c r="AXP118" s="388"/>
      <c r="AXQ118" s="388"/>
      <c r="AXR118" s="388"/>
      <c r="AXS118" s="388"/>
      <c r="AXT118" s="388"/>
      <c r="AXU118" s="388"/>
      <c r="AXV118" s="388"/>
      <c r="AXW118" s="388"/>
      <c r="AXX118" s="388"/>
      <c r="AXY118" s="388"/>
      <c r="AXZ118" s="388"/>
      <c r="AYA118" s="388"/>
      <c r="AYB118" s="388"/>
      <c r="AYC118" s="388"/>
      <c r="AYD118" s="388"/>
      <c r="AYE118" s="388"/>
      <c r="AYF118" s="388"/>
      <c r="AYG118" s="388"/>
      <c r="AYH118" s="388"/>
      <c r="AYI118" s="388"/>
      <c r="AYJ118" s="388"/>
      <c r="AYK118" s="388"/>
      <c r="AYL118" s="388"/>
      <c r="AYM118" s="388"/>
      <c r="AYN118" s="388"/>
      <c r="AYO118" s="388"/>
      <c r="AYP118" s="388"/>
      <c r="AYQ118" s="388"/>
      <c r="AYR118" s="388"/>
      <c r="AYS118" s="388"/>
      <c r="AYT118" s="388"/>
      <c r="AYU118" s="388"/>
      <c r="AYV118" s="388"/>
      <c r="AYW118" s="388"/>
      <c r="AYX118" s="388"/>
      <c r="AYY118" s="388"/>
      <c r="AYZ118" s="388"/>
      <c r="AZA118" s="388"/>
      <c r="AZB118" s="388"/>
      <c r="AZC118" s="388"/>
      <c r="AZD118" s="388"/>
      <c r="AZE118" s="388"/>
      <c r="AZF118" s="388"/>
      <c r="AZG118" s="388"/>
      <c r="AZH118" s="388"/>
      <c r="AZI118" s="388"/>
      <c r="AZJ118" s="388"/>
      <c r="AZK118" s="388"/>
      <c r="AZL118" s="388"/>
      <c r="AZM118" s="388"/>
      <c r="AZN118" s="388"/>
      <c r="AZO118" s="388"/>
      <c r="AZP118" s="388"/>
      <c r="AZQ118" s="388"/>
      <c r="AZR118" s="388"/>
      <c r="AZS118" s="388"/>
      <c r="AZT118" s="388"/>
      <c r="AZU118" s="388"/>
      <c r="AZV118" s="388"/>
      <c r="AZW118" s="388"/>
      <c r="AZX118" s="388"/>
      <c r="AZY118" s="388"/>
      <c r="AZZ118" s="388"/>
      <c r="BAA118" s="388"/>
      <c r="BAB118" s="388"/>
      <c r="BAC118" s="388"/>
      <c r="BAD118" s="388"/>
      <c r="BAE118" s="388"/>
      <c r="BAF118" s="388"/>
      <c r="BAG118" s="388"/>
      <c r="BAH118" s="388"/>
      <c r="BAI118" s="388"/>
      <c r="BAJ118" s="388"/>
      <c r="BAK118" s="388"/>
      <c r="BAL118" s="388"/>
      <c r="BAM118" s="388"/>
      <c r="BAN118" s="388"/>
      <c r="BAO118" s="388"/>
      <c r="BAP118" s="388"/>
      <c r="BAQ118" s="388"/>
      <c r="BAR118" s="388"/>
      <c r="BAS118" s="388"/>
      <c r="BAT118" s="388"/>
      <c r="BAU118" s="388"/>
      <c r="BAV118" s="388"/>
      <c r="BAW118" s="388"/>
      <c r="BAX118" s="388"/>
      <c r="BAY118" s="388"/>
      <c r="BAZ118" s="388"/>
      <c r="BBA118" s="388"/>
      <c r="BBB118" s="388"/>
      <c r="BBC118" s="388"/>
      <c r="BBD118" s="388"/>
      <c r="BBE118" s="388"/>
      <c r="BBF118" s="388"/>
      <c r="BBG118" s="388"/>
      <c r="BBH118" s="388"/>
      <c r="BBI118" s="388"/>
      <c r="BBJ118" s="388"/>
      <c r="BBK118" s="388"/>
      <c r="BBL118" s="388"/>
      <c r="BBM118" s="388"/>
      <c r="BBN118" s="388"/>
      <c r="BBO118" s="388"/>
      <c r="BBP118" s="388"/>
      <c r="BBQ118" s="388"/>
      <c r="BBR118" s="388"/>
      <c r="BBS118" s="388"/>
      <c r="BBT118" s="388"/>
      <c r="BBU118" s="388"/>
      <c r="BBV118" s="388"/>
      <c r="BBW118" s="388"/>
      <c r="BBX118" s="388"/>
      <c r="BBY118" s="388"/>
      <c r="BBZ118" s="388"/>
      <c r="BCA118" s="388"/>
      <c r="BCB118" s="388"/>
      <c r="BCC118" s="388"/>
      <c r="BCD118" s="388"/>
      <c r="BCE118" s="388"/>
      <c r="BCF118" s="388"/>
      <c r="BCG118" s="388"/>
      <c r="BCH118" s="388"/>
      <c r="BCI118" s="388"/>
      <c r="BCJ118" s="388"/>
      <c r="BCK118" s="388"/>
      <c r="BCL118" s="388"/>
      <c r="BCM118" s="388"/>
      <c r="BCN118" s="388"/>
      <c r="BCO118" s="388"/>
      <c r="BCP118" s="388"/>
      <c r="BCQ118" s="388"/>
      <c r="BCR118" s="388"/>
      <c r="BCS118" s="388"/>
      <c r="BCT118" s="388"/>
      <c r="BCU118" s="388"/>
      <c r="BCV118" s="388"/>
      <c r="BCW118" s="388"/>
      <c r="BCX118" s="388"/>
      <c r="BCY118" s="388"/>
      <c r="BCZ118" s="388"/>
      <c r="BDA118" s="388"/>
      <c r="BDB118" s="388"/>
      <c r="BDC118" s="388"/>
      <c r="BDD118" s="388"/>
      <c r="BDE118" s="388"/>
      <c r="BDF118" s="388"/>
      <c r="BDG118" s="388"/>
      <c r="BDH118" s="388"/>
      <c r="BDI118" s="388"/>
      <c r="BDJ118" s="388"/>
      <c r="BDK118" s="388"/>
      <c r="BDL118" s="388"/>
      <c r="BDM118" s="388"/>
      <c r="BDN118" s="388"/>
      <c r="BDO118" s="388"/>
      <c r="BDP118" s="388"/>
      <c r="BDQ118" s="388"/>
      <c r="BDR118" s="388"/>
      <c r="BDS118" s="388"/>
      <c r="BDT118" s="388"/>
      <c r="BDU118" s="388"/>
      <c r="BDV118" s="388"/>
      <c r="BDW118" s="388"/>
      <c r="BDX118" s="388"/>
      <c r="BDY118" s="388"/>
      <c r="BDZ118" s="388"/>
      <c r="BEA118" s="388"/>
      <c r="BEB118" s="388"/>
      <c r="BEC118" s="388"/>
      <c r="BED118" s="388"/>
      <c r="BEE118" s="388"/>
      <c r="BEF118" s="388"/>
      <c r="BEG118" s="388"/>
      <c r="BEH118" s="388"/>
      <c r="BEI118" s="388"/>
      <c r="BEJ118" s="388"/>
      <c r="BEK118" s="388"/>
      <c r="BEL118" s="388"/>
      <c r="BEM118" s="388"/>
      <c r="BEN118" s="388"/>
      <c r="BEO118" s="388"/>
      <c r="BEP118" s="388"/>
      <c r="BEQ118" s="388"/>
      <c r="BER118" s="388"/>
      <c r="BES118" s="388"/>
      <c r="BET118" s="388"/>
      <c r="BEU118" s="388"/>
      <c r="BEV118" s="388"/>
      <c r="BEW118" s="388"/>
      <c r="BEX118" s="388"/>
      <c r="BEY118" s="388"/>
      <c r="BEZ118" s="388"/>
      <c r="BFA118" s="388"/>
      <c r="BFB118" s="388"/>
      <c r="BFC118" s="388"/>
      <c r="BFD118" s="388"/>
      <c r="BFE118" s="388"/>
      <c r="BFF118" s="388"/>
      <c r="BFG118" s="388"/>
      <c r="BFH118" s="388"/>
      <c r="BFI118" s="388"/>
      <c r="BFJ118" s="388"/>
      <c r="BFK118" s="388"/>
      <c r="BFL118" s="388"/>
      <c r="BFM118" s="388"/>
      <c r="BFN118" s="388"/>
      <c r="BFO118" s="388"/>
      <c r="BFP118" s="388"/>
      <c r="BFQ118" s="388"/>
      <c r="BFR118" s="388"/>
      <c r="BFS118" s="388"/>
      <c r="BFT118" s="388"/>
      <c r="BFU118" s="388"/>
      <c r="BFV118" s="388"/>
      <c r="BFW118" s="388"/>
      <c r="BFX118" s="388"/>
      <c r="BFY118" s="388"/>
      <c r="BFZ118" s="388"/>
      <c r="BGA118" s="388"/>
      <c r="BGB118" s="388"/>
      <c r="BGC118" s="388"/>
      <c r="BGD118" s="388"/>
      <c r="BGE118" s="388"/>
      <c r="BGF118" s="388"/>
      <c r="BGG118" s="388"/>
      <c r="BGH118" s="388"/>
      <c r="BGI118" s="388"/>
      <c r="BGJ118" s="388"/>
      <c r="BGK118" s="388"/>
      <c r="BGL118" s="388"/>
      <c r="BGM118" s="388"/>
      <c r="BGN118" s="388"/>
      <c r="BGO118" s="388"/>
      <c r="BGP118" s="388"/>
      <c r="BGQ118" s="388"/>
      <c r="BGR118" s="388"/>
      <c r="BGS118" s="388"/>
      <c r="BGT118" s="388"/>
      <c r="BGU118" s="388"/>
      <c r="BGV118" s="388"/>
      <c r="BGW118" s="388"/>
      <c r="BGX118" s="388"/>
      <c r="BGY118" s="388"/>
      <c r="BGZ118" s="388"/>
      <c r="BHA118" s="388"/>
      <c r="BHB118" s="388"/>
      <c r="BHC118" s="388"/>
      <c r="BHD118" s="388"/>
      <c r="BHE118" s="388"/>
      <c r="BHF118" s="388"/>
      <c r="BHG118" s="388"/>
      <c r="BHH118" s="388"/>
      <c r="BHI118" s="388"/>
      <c r="BHJ118" s="388"/>
      <c r="BHK118" s="388"/>
      <c r="BHL118" s="388"/>
      <c r="BHM118" s="388"/>
      <c r="BHN118" s="388"/>
      <c r="BHO118" s="388"/>
      <c r="BHP118" s="388"/>
      <c r="BHQ118" s="388"/>
      <c r="BHR118" s="388"/>
      <c r="BHS118" s="388"/>
      <c r="BHT118" s="388"/>
      <c r="BHU118" s="388"/>
      <c r="BHV118" s="388"/>
      <c r="BHW118" s="388"/>
      <c r="BHX118" s="388"/>
      <c r="BHY118" s="388"/>
      <c r="BHZ118" s="388"/>
      <c r="BIA118" s="388"/>
      <c r="BIB118" s="388"/>
      <c r="BIC118" s="388"/>
      <c r="BID118" s="388"/>
      <c r="BIE118" s="388"/>
      <c r="BIF118" s="388"/>
      <c r="BIG118" s="388"/>
      <c r="BIH118" s="388"/>
      <c r="BII118" s="388"/>
      <c r="BIJ118" s="388"/>
      <c r="BIK118" s="388"/>
      <c r="BIL118" s="388"/>
      <c r="BIM118" s="388"/>
      <c r="BIN118" s="388"/>
      <c r="BIO118" s="388"/>
      <c r="BIP118" s="388"/>
      <c r="BIQ118" s="388"/>
      <c r="BIR118" s="388"/>
      <c r="BIS118" s="388"/>
      <c r="BIT118" s="388"/>
      <c r="BIU118" s="388"/>
      <c r="BIV118" s="388"/>
      <c r="BIW118" s="388"/>
      <c r="BIX118" s="388"/>
      <c r="BIY118" s="388"/>
      <c r="BIZ118" s="388"/>
      <c r="BJA118" s="388"/>
      <c r="BJB118" s="388"/>
      <c r="BJC118" s="388"/>
      <c r="BJD118" s="388"/>
      <c r="BJE118" s="388"/>
      <c r="BJF118" s="388"/>
      <c r="BJG118" s="388"/>
      <c r="BJH118" s="388"/>
      <c r="BJI118" s="388"/>
      <c r="BJJ118" s="388"/>
      <c r="BJK118" s="388"/>
      <c r="BJL118" s="388"/>
      <c r="BJM118" s="388"/>
      <c r="BJN118" s="388"/>
      <c r="BJO118" s="388"/>
      <c r="BJP118" s="388"/>
      <c r="BJQ118" s="388"/>
      <c r="BJR118" s="388"/>
      <c r="BJS118" s="388"/>
      <c r="BJT118" s="388"/>
      <c r="BJU118" s="388"/>
      <c r="BJV118" s="388"/>
      <c r="BJW118" s="388"/>
      <c r="BJX118" s="388"/>
      <c r="BJY118" s="388"/>
      <c r="BJZ118" s="388"/>
      <c r="BKA118" s="388"/>
      <c r="BKB118" s="388"/>
      <c r="BKC118" s="388"/>
      <c r="BKD118" s="388"/>
      <c r="BKE118" s="388"/>
      <c r="BKF118" s="388"/>
      <c r="BKG118" s="388"/>
      <c r="BKH118" s="388"/>
      <c r="BKI118" s="388"/>
      <c r="BKJ118" s="388"/>
      <c r="BKK118" s="388"/>
      <c r="BKL118" s="388"/>
      <c r="BKM118" s="388"/>
      <c r="BKN118" s="388"/>
      <c r="BKO118" s="388"/>
      <c r="BKP118" s="388"/>
      <c r="BKQ118" s="388"/>
      <c r="BKR118" s="388"/>
      <c r="BKS118" s="388"/>
      <c r="BKT118" s="388"/>
      <c r="BKU118" s="388"/>
      <c r="BKV118" s="388"/>
      <c r="BKW118" s="388"/>
      <c r="BKX118" s="388"/>
      <c r="BKY118" s="388"/>
      <c r="BKZ118" s="388"/>
      <c r="BLA118" s="388"/>
      <c r="BLB118" s="388"/>
      <c r="BLC118" s="388"/>
      <c r="BLD118" s="388"/>
      <c r="BLE118" s="388"/>
      <c r="BLF118" s="388"/>
      <c r="BLG118" s="388"/>
      <c r="BLH118" s="388"/>
      <c r="BLI118" s="388"/>
      <c r="BLJ118" s="388"/>
      <c r="BLK118" s="388"/>
      <c r="BLL118" s="388"/>
      <c r="BLM118" s="388"/>
      <c r="BLN118" s="388"/>
      <c r="BLO118" s="388"/>
      <c r="BLP118" s="388"/>
      <c r="BLQ118" s="388"/>
      <c r="BLR118" s="388"/>
      <c r="BLS118" s="388"/>
      <c r="BLT118" s="388"/>
      <c r="BLU118" s="388"/>
      <c r="BLV118" s="388"/>
      <c r="BLW118" s="388"/>
      <c r="BLX118" s="388"/>
      <c r="BLY118" s="388"/>
      <c r="BLZ118" s="388"/>
      <c r="BMA118" s="388"/>
      <c r="BMB118" s="388"/>
      <c r="BMC118" s="388"/>
      <c r="BMD118" s="388"/>
      <c r="BME118" s="388"/>
      <c r="BMF118" s="388"/>
      <c r="BMG118" s="388"/>
      <c r="BMH118" s="388"/>
      <c r="BMI118" s="388"/>
      <c r="BMJ118" s="388"/>
      <c r="BMK118" s="388"/>
      <c r="BML118" s="388"/>
      <c r="BMM118" s="388"/>
      <c r="BMN118" s="388"/>
      <c r="BMO118" s="388"/>
      <c r="BMP118" s="388"/>
      <c r="BMQ118" s="388"/>
      <c r="BMR118" s="388"/>
      <c r="BMS118" s="388"/>
      <c r="BMT118" s="388"/>
      <c r="BMU118" s="388"/>
      <c r="BMV118" s="388"/>
      <c r="BMW118" s="388"/>
      <c r="BMX118" s="388"/>
      <c r="BMY118" s="388"/>
      <c r="BMZ118" s="388"/>
      <c r="BNA118" s="388"/>
      <c r="BNB118" s="388"/>
      <c r="BNC118" s="388"/>
      <c r="BND118" s="388"/>
      <c r="BNE118" s="388"/>
      <c r="BNF118" s="388"/>
      <c r="BNG118" s="388"/>
      <c r="BNH118" s="388"/>
      <c r="BNI118" s="388"/>
      <c r="BNJ118" s="388"/>
      <c r="BNK118" s="388"/>
      <c r="BNL118" s="388"/>
      <c r="BNM118" s="388"/>
      <c r="BNN118" s="388"/>
      <c r="BNO118" s="388"/>
      <c r="BNP118" s="388"/>
      <c r="BNQ118" s="388"/>
      <c r="BNR118" s="388"/>
      <c r="BNS118" s="388"/>
      <c r="BNT118" s="388"/>
      <c r="BNU118" s="388"/>
      <c r="BNV118" s="388"/>
      <c r="BNW118" s="388"/>
      <c r="BNX118" s="388"/>
      <c r="BNY118" s="388"/>
      <c r="BNZ118" s="388"/>
      <c r="BOA118" s="388"/>
      <c r="BOB118" s="388"/>
      <c r="BOC118" s="388"/>
      <c r="BOD118" s="388"/>
      <c r="BOE118" s="388"/>
      <c r="BOF118" s="388"/>
      <c r="BOG118" s="388"/>
      <c r="BOH118" s="388"/>
      <c r="BOI118" s="388"/>
      <c r="BOJ118" s="388"/>
      <c r="BOK118" s="388"/>
      <c r="BOL118" s="388"/>
      <c r="BOM118" s="388"/>
      <c r="BON118" s="388"/>
      <c r="BOO118" s="388"/>
      <c r="BOP118" s="388"/>
      <c r="BOQ118" s="388"/>
      <c r="BOR118" s="388"/>
      <c r="BOS118" s="388"/>
      <c r="BOT118" s="388"/>
      <c r="BOU118" s="388"/>
      <c r="BOV118" s="388"/>
      <c r="BOW118" s="388"/>
      <c r="BOX118" s="388"/>
      <c r="BOY118" s="388"/>
      <c r="BOZ118" s="388"/>
      <c r="BPA118" s="388"/>
      <c r="BPB118" s="388"/>
      <c r="BPC118" s="388"/>
      <c r="BPD118" s="388"/>
      <c r="BPE118" s="388"/>
      <c r="BPF118" s="388"/>
      <c r="BPG118" s="388"/>
      <c r="BPH118" s="388"/>
      <c r="BPI118" s="388"/>
      <c r="BPJ118" s="388"/>
      <c r="BPK118" s="388"/>
      <c r="BPL118" s="388"/>
      <c r="BPM118" s="388"/>
      <c r="BPN118" s="388"/>
      <c r="BPO118" s="388"/>
      <c r="BPP118" s="388"/>
      <c r="BPQ118" s="388"/>
      <c r="BPR118" s="388"/>
      <c r="BPS118" s="388"/>
      <c r="BPT118" s="388"/>
      <c r="BPU118" s="388"/>
      <c r="BPV118" s="388"/>
      <c r="BPW118" s="388"/>
      <c r="BPX118" s="388"/>
      <c r="BPY118" s="388"/>
      <c r="BPZ118" s="388"/>
      <c r="BQA118" s="388"/>
      <c r="BQB118" s="388"/>
      <c r="BQC118" s="388"/>
      <c r="BQD118" s="388"/>
      <c r="BQE118" s="388"/>
      <c r="BQF118" s="388"/>
      <c r="BQG118" s="388"/>
      <c r="BQH118" s="388"/>
      <c r="BQI118" s="388"/>
      <c r="BQJ118" s="388"/>
      <c r="BQK118" s="388"/>
      <c r="BQL118" s="388"/>
      <c r="BQM118" s="388"/>
      <c r="BQN118" s="388"/>
      <c r="BQO118" s="388"/>
      <c r="BQP118" s="388"/>
      <c r="BQQ118" s="388"/>
      <c r="BQR118" s="388"/>
      <c r="BQS118" s="388"/>
      <c r="BQT118" s="388"/>
      <c r="BQU118" s="388"/>
      <c r="BQV118" s="388"/>
      <c r="BQW118" s="388"/>
      <c r="BQX118" s="388"/>
      <c r="BQY118" s="388"/>
      <c r="BQZ118" s="388"/>
      <c r="BRA118" s="388"/>
      <c r="BRB118" s="388"/>
      <c r="BRC118" s="388"/>
      <c r="BRD118" s="388"/>
      <c r="BRE118" s="388"/>
      <c r="BRF118" s="388"/>
      <c r="BRG118" s="388"/>
      <c r="BRH118" s="388"/>
      <c r="BRI118" s="388"/>
      <c r="BRJ118" s="388"/>
      <c r="BRK118" s="388"/>
      <c r="BRL118" s="388"/>
      <c r="BRM118" s="388"/>
      <c r="BRN118" s="388"/>
      <c r="BRO118" s="388"/>
      <c r="BRP118" s="388"/>
      <c r="BRQ118" s="388"/>
      <c r="BRR118" s="388"/>
      <c r="BRS118" s="388"/>
      <c r="BRT118" s="388"/>
      <c r="BRU118" s="388"/>
      <c r="BRV118" s="388"/>
      <c r="BRW118" s="388"/>
      <c r="BRX118" s="388"/>
      <c r="BRY118" s="388"/>
      <c r="BRZ118" s="388"/>
      <c r="BSA118" s="388"/>
      <c r="BSB118" s="388"/>
      <c r="BSC118" s="388"/>
      <c r="BSD118" s="388"/>
      <c r="BSE118" s="388"/>
      <c r="BSF118" s="388"/>
      <c r="BSG118" s="388"/>
      <c r="BSH118" s="388"/>
      <c r="BSI118" s="388"/>
      <c r="BSJ118" s="388"/>
      <c r="BSK118" s="388"/>
      <c r="BSL118" s="388"/>
      <c r="BSM118" s="388"/>
      <c r="BSN118" s="388"/>
      <c r="BSO118" s="388"/>
      <c r="BSP118" s="388"/>
      <c r="BSQ118" s="388"/>
      <c r="BSR118" s="388"/>
      <c r="BSS118" s="388"/>
      <c r="BST118" s="388"/>
      <c r="BSU118" s="388"/>
      <c r="BSV118" s="388"/>
      <c r="BSW118" s="388"/>
      <c r="BSX118" s="388"/>
      <c r="BSY118" s="388"/>
      <c r="BSZ118" s="388"/>
      <c r="BTA118" s="388"/>
      <c r="BTB118" s="388"/>
      <c r="BTC118" s="388"/>
      <c r="BTD118" s="388"/>
      <c r="BTE118" s="388"/>
      <c r="BTF118" s="388"/>
      <c r="BTG118" s="388"/>
      <c r="BTH118" s="388"/>
      <c r="BTI118" s="388"/>
      <c r="BTJ118" s="388"/>
      <c r="BTK118" s="388"/>
      <c r="BTL118" s="388"/>
      <c r="BTM118" s="388"/>
      <c r="BTN118" s="388"/>
      <c r="BTO118" s="388"/>
      <c r="BTP118" s="388"/>
      <c r="BTQ118" s="388"/>
      <c r="BTR118" s="388"/>
      <c r="BTS118" s="388"/>
      <c r="BTT118" s="388"/>
      <c r="BTU118" s="388"/>
      <c r="BTV118" s="388"/>
      <c r="BTW118" s="388"/>
      <c r="BTX118" s="388"/>
      <c r="BTY118" s="388"/>
      <c r="BTZ118" s="388"/>
      <c r="BUA118" s="388"/>
      <c r="BUB118" s="388"/>
      <c r="BUC118" s="388"/>
      <c r="BUD118" s="388"/>
      <c r="BUE118" s="388"/>
      <c r="BUF118" s="388"/>
      <c r="BUG118" s="388"/>
      <c r="BUH118" s="388"/>
      <c r="BUI118" s="388"/>
      <c r="BUJ118" s="388"/>
      <c r="BUK118" s="388"/>
      <c r="BUL118" s="388"/>
      <c r="BUM118" s="388"/>
      <c r="BUN118" s="388"/>
      <c r="BUO118" s="388"/>
      <c r="BUP118" s="388"/>
      <c r="BUQ118" s="388"/>
      <c r="BUR118" s="388"/>
      <c r="BUS118" s="388"/>
      <c r="BUT118" s="388"/>
      <c r="BUU118" s="388"/>
      <c r="BUV118" s="388"/>
      <c r="BUW118" s="388"/>
      <c r="BUX118" s="388"/>
      <c r="BUY118" s="388"/>
      <c r="BUZ118" s="388"/>
      <c r="BVA118" s="388"/>
      <c r="BVB118" s="388"/>
      <c r="BVC118" s="388"/>
      <c r="BVD118" s="388"/>
      <c r="BVE118" s="388"/>
      <c r="BVF118" s="388"/>
      <c r="BVG118" s="388"/>
      <c r="BVH118" s="388"/>
      <c r="BVI118" s="388"/>
      <c r="BVJ118" s="388"/>
      <c r="BVK118" s="388"/>
      <c r="BVL118" s="388"/>
      <c r="BVM118" s="388"/>
      <c r="BVN118" s="388"/>
      <c r="BVO118" s="388"/>
      <c r="BVP118" s="388"/>
      <c r="BVQ118" s="388"/>
      <c r="BVR118" s="388"/>
      <c r="BVS118" s="388"/>
      <c r="BVT118" s="388"/>
      <c r="BVU118" s="388"/>
      <c r="BVV118" s="388"/>
      <c r="BVW118" s="388"/>
      <c r="BVX118" s="388"/>
      <c r="BVY118" s="388"/>
      <c r="BVZ118" s="388"/>
      <c r="BWA118" s="388"/>
      <c r="BWB118" s="388"/>
      <c r="BWC118" s="388"/>
      <c r="BWD118" s="388"/>
      <c r="BWE118" s="388"/>
      <c r="BWF118" s="388"/>
      <c r="BWG118" s="388"/>
      <c r="BWH118" s="388"/>
      <c r="BWI118" s="388"/>
      <c r="BWJ118" s="388"/>
      <c r="BWK118" s="388"/>
      <c r="BWL118" s="388"/>
      <c r="BWM118" s="388"/>
      <c r="BWN118" s="388"/>
      <c r="BWO118" s="388"/>
      <c r="BWP118" s="388"/>
      <c r="BWQ118" s="388"/>
      <c r="BWR118" s="388"/>
      <c r="BWS118" s="388"/>
      <c r="BWT118" s="388"/>
      <c r="BWU118" s="388"/>
      <c r="BWV118" s="388"/>
      <c r="BWW118" s="388"/>
      <c r="BWX118" s="388"/>
      <c r="BWY118" s="388"/>
      <c r="BWZ118" s="388"/>
      <c r="BXA118" s="388"/>
      <c r="BXB118" s="388"/>
      <c r="BXC118" s="388"/>
      <c r="BXD118" s="388"/>
      <c r="BXE118" s="388"/>
      <c r="BXF118" s="388"/>
      <c r="BXG118" s="388"/>
      <c r="BXH118" s="388"/>
      <c r="BXI118" s="388"/>
      <c r="BXJ118" s="388"/>
      <c r="BXK118" s="388"/>
      <c r="BXL118" s="388"/>
      <c r="BXM118" s="388"/>
      <c r="BXN118" s="388"/>
      <c r="BXO118" s="388"/>
      <c r="BXP118" s="388"/>
      <c r="BXQ118" s="388"/>
      <c r="BXR118" s="388"/>
      <c r="BXS118" s="388"/>
      <c r="BXT118" s="388"/>
      <c r="BXU118" s="388"/>
      <c r="BXV118" s="388"/>
      <c r="BXW118" s="388"/>
      <c r="BXX118" s="388"/>
      <c r="BXY118" s="388"/>
      <c r="BXZ118" s="388"/>
      <c r="BYA118" s="388"/>
      <c r="BYB118" s="388"/>
      <c r="BYC118" s="388"/>
      <c r="BYD118" s="388"/>
      <c r="BYE118" s="388"/>
      <c r="BYF118" s="388"/>
      <c r="BYG118" s="388"/>
      <c r="BYH118" s="388"/>
      <c r="BYI118" s="388"/>
      <c r="BYJ118" s="388"/>
      <c r="BYK118" s="388"/>
      <c r="BYL118" s="388"/>
      <c r="BYM118" s="388"/>
      <c r="BYN118" s="388"/>
      <c r="BYO118" s="388"/>
      <c r="BYP118" s="388"/>
      <c r="BYQ118" s="388"/>
      <c r="BYR118" s="388"/>
      <c r="BYS118" s="388"/>
      <c r="BYT118" s="388"/>
      <c r="BYU118" s="388"/>
      <c r="BYV118" s="388"/>
      <c r="BYW118" s="388"/>
      <c r="BYX118" s="388"/>
      <c r="BYY118" s="388"/>
      <c r="BYZ118" s="388"/>
      <c r="BZA118" s="388"/>
      <c r="BZB118" s="388"/>
      <c r="BZC118" s="388"/>
      <c r="BZD118" s="388"/>
      <c r="BZE118" s="388"/>
      <c r="BZF118" s="388"/>
      <c r="BZG118" s="388"/>
      <c r="BZH118" s="388"/>
      <c r="BZI118" s="388"/>
      <c r="BZJ118" s="388"/>
      <c r="BZK118" s="388"/>
      <c r="BZL118" s="388"/>
      <c r="BZM118" s="388"/>
      <c r="BZN118" s="388"/>
      <c r="BZO118" s="388"/>
      <c r="BZP118" s="388"/>
      <c r="BZQ118" s="388"/>
      <c r="BZR118" s="388"/>
      <c r="BZS118" s="388"/>
      <c r="BZT118" s="388"/>
      <c r="BZU118" s="388"/>
      <c r="BZV118" s="388"/>
      <c r="BZW118" s="388"/>
      <c r="BZX118" s="388"/>
      <c r="BZY118" s="388"/>
      <c r="BZZ118" s="388"/>
      <c r="CAA118" s="388"/>
      <c r="CAB118" s="388"/>
      <c r="CAC118" s="388"/>
      <c r="CAD118" s="388"/>
      <c r="CAE118" s="388"/>
      <c r="CAF118" s="388"/>
      <c r="CAG118" s="388"/>
      <c r="CAH118" s="388"/>
      <c r="CAI118" s="388"/>
      <c r="CAJ118" s="388"/>
      <c r="CAK118" s="388"/>
      <c r="CAL118" s="388"/>
      <c r="CAM118" s="388"/>
      <c r="CAN118" s="388"/>
      <c r="CAO118" s="388"/>
      <c r="CAP118" s="388"/>
      <c r="CAQ118" s="388"/>
      <c r="CAR118" s="388"/>
      <c r="CAS118" s="388"/>
      <c r="CAT118" s="388"/>
      <c r="CAU118" s="388"/>
      <c r="CAV118" s="388"/>
      <c r="CAW118" s="388"/>
      <c r="CAX118" s="388"/>
      <c r="CAY118" s="388"/>
      <c r="CAZ118" s="388"/>
      <c r="CBA118" s="388"/>
      <c r="CBB118" s="388"/>
      <c r="CBC118" s="388"/>
      <c r="CBD118" s="388"/>
      <c r="CBE118" s="388"/>
      <c r="CBF118" s="388"/>
      <c r="CBG118" s="388"/>
      <c r="CBH118" s="388"/>
      <c r="CBI118" s="388"/>
      <c r="CBJ118" s="388"/>
      <c r="CBK118" s="388"/>
      <c r="CBL118" s="388"/>
      <c r="CBM118" s="388"/>
      <c r="CBN118" s="388"/>
      <c r="CBO118" s="388"/>
      <c r="CBP118" s="388"/>
      <c r="CBQ118" s="388"/>
      <c r="CBR118" s="388"/>
      <c r="CBS118" s="388"/>
      <c r="CBT118" s="388"/>
      <c r="CBU118" s="388"/>
      <c r="CBV118" s="388"/>
      <c r="CBW118" s="388"/>
      <c r="CBX118" s="388"/>
      <c r="CBY118" s="388"/>
      <c r="CBZ118" s="388"/>
      <c r="CCA118" s="388"/>
      <c r="CCB118" s="388"/>
      <c r="CCC118" s="388"/>
      <c r="CCD118" s="388"/>
      <c r="CCE118" s="388"/>
      <c r="CCF118" s="388"/>
      <c r="CCG118" s="388"/>
      <c r="CCH118" s="388"/>
      <c r="CCI118" s="388"/>
      <c r="CCJ118" s="388"/>
      <c r="CCK118" s="388"/>
      <c r="CCL118" s="388"/>
      <c r="CCM118" s="388"/>
      <c r="CCN118" s="388"/>
      <c r="CCO118" s="388"/>
      <c r="CCP118" s="388"/>
      <c r="CCQ118" s="388"/>
      <c r="CCR118" s="388"/>
      <c r="CCS118" s="388"/>
      <c r="CCT118" s="388"/>
      <c r="CCU118" s="388"/>
      <c r="CCV118" s="388"/>
      <c r="CCW118" s="388"/>
      <c r="CCX118" s="388"/>
      <c r="CCY118" s="388"/>
      <c r="CCZ118" s="388"/>
      <c r="CDA118" s="388"/>
      <c r="CDB118" s="388"/>
      <c r="CDC118" s="388"/>
      <c r="CDD118" s="388"/>
      <c r="CDE118" s="388"/>
      <c r="CDF118" s="388"/>
      <c r="CDG118" s="388"/>
      <c r="CDH118" s="388"/>
      <c r="CDI118" s="388"/>
      <c r="CDJ118" s="388"/>
      <c r="CDK118" s="388"/>
      <c r="CDL118" s="388"/>
      <c r="CDM118" s="388"/>
      <c r="CDN118" s="388"/>
      <c r="CDO118" s="388"/>
      <c r="CDP118" s="388"/>
      <c r="CDQ118" s="388"/>
      <c r="CDR118" s="388"/>
      <c r="CDS118" s="388"/>
      <c r="CDT118" s="388"/>
      <c r="CDU118" s="388"/>
      <c r="CDV118" s="388"/>
      <c r="CDW118" s="388"/>
      <c r="CDX118" s="388"/>
      <c r="CDY118" s="388"/>
      <c r="CDZ118" s="388"/>
      <c r="CEA118" s="388"/>
      <c r="CEB118" s="388"/>
      <c r="CEC118" s="388"/>
      <c r="CED118" s="388"/>
      <c r="CEE118" s="388"/>
      <c r="CEF118" s="388"/>
      <c r="CEG118" s="388"/>
      <c r="CEH118" s="388"/>
      <c r="CEI118" s="388"/>
      <c r="CEJ118" s="388"/>
      <c r="CEK118" s="388"/>
      <c r="CEL118" s="388"/>
      <c r="CEM118" s="388"/>
      <c r="CEN118" s="388"/>
      <c r="CEO118" s="388"/>
      <c r="CEP118" s="388"/>
      <c r="CEQ118" s="388"/>
      <c r="CER118" s="388"/>
      <c r="CES118" s="388"/>
      <c r="CET118" s="388"/>
      <c r="CEU118" s="388"/>
      <c r="CEV118" s="388"/>
      <c r="CEW118" s="388"/>
      <c r="CEX118" s="388"/>
      <c r="CEY118" s="388"/>
      <c r="CEZ118" s="388"/>
      <c r="CFA118" s="388"/>
      <c r="CFB118" s="388"/>
      <c r="CFC118" s="388"/>
      <c r="CFD118" s="388"/>
      <c r="CFE118" s="388"/>
      <c r="CFF118" s="388"/>
      <c r="CFG118" s="388"/>
      <c r="CFH118" s="388"/>
      <c r="CFI118" s="388"/>
      <c r="CFJ118" s="388"/>
      <c r="CFK118" s="388"/>
      <c r="CFL118" s="388"/>
      <c r="CFM118" s="388"/>
      <c r="CFN118" s="388"/>
      <c r="CFO118" s="388"/>
      <c r="CFP118" s="388"/>
      <c r="CFQ118" s="388"/>
      <c r="CFR118" s="388"/>
      <c r="CFS118" s="388"/>
      <c r="CFT118" s="388"/>
      <c r="CFU118" s="388"/>
      <c r="CFV118" s="388"/>
      <c r="CFW118" s="388"/>
      <c r="CFX118" s="388"/>
      <c r="CFY118" s="388"/>
      <c r="CFZ118" s="388"/>
      <c r="CGA118" s="388"/>
      <c r="CGB118" s="388"/>
      <c r="CGC118" s="388"/>
      <c r="CGD118" s="388"/>
      <c r="CGE118" s="388"/>
      <c r="CGF118" s="388"/>
      <c r="CGG118" s="388"/>
      <c r="CGH118" s="388"/>
      <c r="CGI118" s="388"/>
      <c r="CGJ118" s="388"/>
      <c r="CGK118" s="388"/>
      <c r="CGL118" s="388"/>
      <c r="CGM118" s="388"/>
      <c r="CGN118" s="388"/>
      <c r="CGO118" s="388"/>
      <c r="CGP118" s="388"/>
      <c r="CGQ118" s="388"/>
      <c r="CGR118" s="388"/>
      <c r="CGS118" s="388"/>
      <c r="CGT118" s="388"/>
      <c r="CGU118" s="388"/>
      <c r="CGV118" s="388"/>
      <c r="CGW118" s="388"/>
      <c r="CGX118" s="388"/>
      <c r="CGY118" s="388"/>
      <c r="CGZ118" s="388"/>
      <c r="CHA118" s="388"/>
      <c r="CHB118" s="388"/>
      <c r="CHC118" s="388"/>
      <c r="CHD118" s="388"/>
      <c r="CHE118" s="388"/>
      <c r="CHF118" s="388"/>
      <c r="CHG118" s="388"/>
      <c r="CHH118" s="388"/>
      <c r="CHI118" s="388"/>
      <c r="CHJ118" s="388"/>
      <c r="CHK118" s="388"/>
      <c r="CHL118" s="388"/>
      <c r="CHM118" s="388"/>
      <c r="CHN118" s="388"/>
      <c r="CHO118" s="388"/>
      <c r="CHP118" s="388"/>
      <c r="CHQ118" s="388"/>
      <c r="CHR118" s="388"/>
      <c r="CHS118" s="388"/>
      <c r="CHT118" s="388"/>
      <c r="CHU118" s="388"/>
      <c r="CHV118" s="388"/>
      <c r="CHW118" s="388"/>
      <c r="CHX118" s="388"/>
      <c r="CHY118" s="388"/>
      <c r="CHZ118" s="388"/>
      <c r="CIA118" s="388"/>
      <c r="CIB118" s="388"/>
      <c r="CIC118" s="388"/>
      <c r="CID118" s="388"/>
      <c r="CIE118" s="388"/>
      <c r="CIF118" s="388"/>
      <c r="CIG118" s="388"/>
      <c r="CIH118" s="388"/>
      <c r="CII118" s="388"/>
      <c r="CIJ118" s="388"/>
      <c r="CIK118" s="388"/>
      <c r="CIL118" s="388"/>
      <c r="CIM118" s="388"/>
      <c r="CIN118" s="388"/>
      <c r="CIO118" s="388"/>
      <c r="CIP118" s="388"/>
      <c r="CIQ118" s="388"/>
      <c r="CIR118" s="388"/>
      <c r="CIS118" s="388"/>
      <c r="CIT118" s="388"/>
      <c r="CIU118" s="388"/>
      <c r="CIV118" s="388"/>
      <c r="CIW118" s="388"/>
      <c r="CIX118" s="388"/>
      <c r="CIY118" s="388"/>
      <c r="CIZ118" s="388"/>
      <c r="CJA118" s="388"/>
      <c r="CJB118" s="388"/>
      <c r="CJC118" s="388"/>
      <c r="CJD118" s="388"/>
      <c r="CJE118" s="388"/>
      <c r="CJF118" s="388"/>
      <c r="CJG118" s="388"/>
      <c r="CJH118" s="388"/>
      <c r="CJI118" s="388"/>
      <c r="CJJ118" s="388"/>
      <c r="CJK118" s="388"/>
      <c r="CJL118" s="388"/>
      <c r="CJM118" s="388"/>
      <c r="CJN118" s="388"/>
      <c r="CJO118" s="388"/>
      <c r="CJP118" s="388"/>
      <c r="CJQ118" s="388"/>
      <c r="CJR118" s="388"/>
      <c r="CJS118" s="388"/>
      <c r="CJT118" s="388"/>
      <c r="CJU118" s="388"/>
      <c r="CJV118" s="388"/>
      <c r="CJW118" s="388"/>
      <c r="CJX118" s="388"/>
      <c r="CJY118" s="388"/>
      <c r="CJZ118" s="388"/>
      <c r="CKA118" s="388"/>
      <c r="CKB118" s="388"/>
      <c r="CKC118" s="388"/>
      <c r="CKD118" s="388"/>
      <c r="CKE118" s="388"/>
      <c r="CKF118" s="388"/>
      <c r="CKG118" s="388"/>
      <c r="CKH118" s="388"/>
      <c r="CKI118" s="388"/>
      <c r="CKJ118" s="388"/>
      <c r="CKK118" s="388"/>
      <c r="CKL118" s="388"/>
      <c r="CKM118" s="388"/>
      <c r="CKN118" s="388"/>
      <c r="CKO118" s="388"/>
      <c r="CKP118" s="388"/>
      <c r="CKQ118" s="388"/>
      <c r="CKR118" s="388"/>
      <c r="CKS118" s="388"/>
      <c r="CKT118" s="388"/>
      <c r="CKU118" s="388"/>
      <c r="CKV118" s="388"/>
      <c r="CKW118" s="388"/>
      <c r="CKX118" s="388"/>
      <c r="CKY118" s="388"/>
      <c r="CKZ118" s="388"/>
      <c r="CLA118" s="388"/>
      <c r="CLB118" s="388"/>
      <c r="CLC118" s="388"/>
      <c r="CLD118" s="388"/>
      <c r="CLE118" s="388"/>
      <c r="CLF118" s="388"/>
      <c r="CLG118" s="388"/>
      <c r="CLH118" s="388"/>
      <c r="CLI118" s="388"/>
      <c r="CLJ118" s="388"/>
      <c r="CLK118" s="388"/>
      <c r="CLL118" s="388"/>
      <c r="CLM118" s="388"/>
      <c r="CLN118" s="388"/>
      <c r="CLO118" s="388"/>
      <c r="CLP118" s="388"/>
      <c r="CLQ118" s="388"/>
      <c r="CLR118" s="388"/>
      <c r="CLS118" s="388"/>
      <c r="CLT118" s="388"/>
      <c r="CLU118" s="388"/>
      <c r="CLV118" s="388"/>
      <c r="CLW118" s="388"/>
      <c r="CLX118" s="388"/>
      <c r="CLY118" s="388"/>
      <c r="CLZ118" s="388"/>
      <c r="CMA118" s="388"/>
      <c r="CMB118" s="388"/>
      <c r="CMC118" s="388"/>
      <c r="CMD118" s="388"/>
      <c r="CME118" s="388"/>
      <c r="CMF118" s="388"/>
      <c r="CMG118" s="388"/>
      <c r="CMH118" s="388"/>
      <c r="CMI118" s="388"/>
      <c r="CMJ118" s="388"/>
      <c r="CMK118" s="388"/>
      <c r="CML118" s="388"/>
      <c r="CMM118" s="388"/>
      <c r="CMN118" s="388"/>
      <c r="CMO118" s="388"/>
      <c r="CMP118" s="388"/>
      <c r="CMQ118" s="388"/>
      <c r="CMR118" s="388"/>
      <c r="CMS118" s="388"/>
      <c r="CMT118" s="388"/>
      <c r="CMU118" s="388"/>
      <c r="CMV118" s="388"/>
      <c r="CMW118" s="388"/>
      <c r="CMX118" s="388"/>
      <c r="CMY118" s="388"/>
      <c r="CMZ118" s="388"/>
      <c r="CNA118" s="388"/>
      <c r="CNB118" s="388"/>
      <c r="CNC118" s="388"/>
      <c r="CND118" s="388"/>
      <c r="CNE118" s="388"/>
      <c r="CNF118" s="388"/>
      <c r="CNG118" s="388"/>
      <c r="CNH118" s="388"/>
      <c r="CNI118" s="388"/>
      <c r="CNJ118" s="388"/>
      <c r="CNK118" s="388"/>
      <c r="CNL118" s="388"/>
      <c r="CNM118" s="388"/>
      <c r="CNN118" s="388"/>
      <c r="CNO118" s="388"/>
      <c r="CNP118" s="388"/>
      <c r="CNQ118" s="388"/>
      <c r="CNR118" s="388"/>
      <c r="CNS118" s="388"/>
      <c r="CNT118" s="388"/>
      <c r="CNU118" s="388"/>
      <c r="CNV118" s="388"/>
      <c r="CNW118" s="388"/>
      <c r="CNX118" s="388"/>
      <c r="CNY118" s="388"/>
      <c r="CNZ118" s="388"/>
      <c r="COA118" s="388"/>
      <c r="COB118" s="388"/>
      <c r="COC118" s="388"/>
      <c r="COD118" s="388"/>
      <c r="COE118" s="388"/>
      <c r="COF118" s="388"/>
      <c r="COG118" s="388"/>
      <c r="COH118" s="388"/>
      <c r="COI118" s="388"/>
      <c r="COJ118" s="388"/>
      <c r="COK118" s="388"/>
      <c r="COL118" s="388"/>
      <c r="COM118" s="388"/>
      <c r="CON118" s="388"/>
      <c r="COO118" s="388"/>
      <c r="COP118" s="388"/>
      <c r="COQ118" s="388"/>
      <c r="COR118" s="388"/>
      <c r="COS118" s="388"/>
      <c r="COT118" s="388"/>
      <c r="COU118" s="388"/>
      <c r="COV118" s="388"/>
      <c r="COW118" s="388"/>
      <c r="COX118" s="388"/>
      <c r="COY118" s="388"/>
      <c r="COZ118" s="388"/>
      <c r="CPA118" s="388"/>
      <c r="CPB118" s="388"/>
      <c r="CPC118" s="388"/>
      <c r="CPD118" s="388"/>
      <c r="CPE118" s="388"/>
      <c r="CPF118" s="388"/>
      <c r="CPG118" s="388"/>
      <c r="CPH118" s="388"/>
      <c r="CPI118" s="388"/>
      <c r="CPJ118" s="388"/>
      <c r="CPK118" s="388"/>
      <c r="CPL118" s="388"/>
      <c r="CPM118" s="388"/>
      <c r="CPN118" s="388"/>
      <c r="CPO118" s="388"/>
      <c r="CPP118" s="388"/>
      <c r="CPQ118" s="388"/>
      <c r="CPR118" s="388"/>
      <c r="CPS118" s="388"/>
      <c r="CPT118" s="388"/>
      <c r="CPU118" s="388"/>
      <c r="CPV118" s="388"/>
      <c r="CPW118" s="388"/>
      <c r="CPX118" s="388"/>
      <c r="CPY118" s="388"/>
      <c r="CPZ118" s="388"/>
      <c r="CQA118" s="388"/>
      <c r="CQB118" s="388"/>
      <c r="CQC118" s="388"/>
      <c r="CQD118" s="388"/>
      <c r="CQE118" s="388"/>
      <c r="CQF118" s="388"/>
      <c r="CQG118" s="388"/>
      <c r="CQH118" s="388"/>
      <c r="CQI118" s="388"/>
      <c r="CQJ118" s="388"/>
      <c r="CQK118" s="388"/>
      <c r="CQL118" s="388"/>
      <c r="CQM118" s="388"/>
      <c r="CQN118" s="388"/>
      <c r="CQO118" s="388"/>
      <c r="CQP118" s="388"/>
      <c r="CQQ118" s="388"/>
      <c r="CQR118" s="388"/>
      <c r="CQS118" s="388"/>
      <c r="CQT118" s="388"/>
      <c r="CQU118" s="388"/>
      <c r="CQV118" s="388"/>
      <c r="CQW118" s="388"/>
      <c r="CQX118" s="388"/>
      <c r="CQY118" s="388"/>
      <c r="CQZ118" s="388"/>
      <c r="CRA118" s="388"/>
      <c r="CRB118" s="388"/>
      <c r="CRC118" s="388"/>
      <c r="CRD118" s="388"/>
      <c r="CRE118" s="388"/>
      <c r="CRF118" s="388"/>
      <c r="CRG118" s="388"/>
      <c r="CRH118" s="388"/>
      <c r="CRI118" s="388"/>
      <c r="CRJ118" s="388"/>
      <c r="CRK118" s="388"/>
      <c r="CRL118" s="388"/>
      <c r="CRM118" s="388"/>
      <c r="CRN118" s="388"/>
      <c r="CRO118" s="388"/>
      <c r="CRP118" s="388"/>
      <c r="CRQ118" s="388"/>
      <c r="CRR118" s="388"/>
      <c r="CRS118" s="388"/>
      <c r="CRT118" s="388"/>
      <c r="CRU118" s="388"/>
      <c r="CRV118" s="388"/>
      <c r="CRW118" s="388"/>
      <c r="CRX118" s="388"/>
      <c r="CRY118" s="388"/>
      <c r="CRZ118" s="388"/>
      <c r="CSA118" s="388"/>
      <c r="CSB118" s="388"/>
      <c r="CSC118" s="388"/>
      <c r="CSD118" s="388"/>
      <c r="CSE118" s="388"/>
      <c r="CSF118" s="388"/>
      <c r="CSG118" s="388"/>
      <c r="CSH118" s="388"/>
      <c r="CSI118" s="388"/>
      <c r="CSJ118" s="388"/>
      <c r="CSK118" s="388"/>
      <c r="CSL118" s="388"/>
      <c r="CSM118" s="388"/>
      <c r="CSN118" s="388"/>
      <c r="CSO118" s="388"/>
      <c r="CSP118" s="388"/>
      <c r="CSQ118" s="388"/>
      <c r="CSR118" s="388"/>
      <c r="CSS118" s="388"/>
      <c r="CST118" s="388"/>
      <c r="CSU118" s="388"/>
      <c r="CSV118" s="388"/>
      <c r="CSW118" s="388"/>
      <c r="CSX118" s="388"/>
      <c r="CSY118" s="388"/>
      <c r="CSZ118" s="388"/>
      <c r="CTA118" s="388"/>
      <c r="CTB118" s="388"/>
      <c r="CTC118" s="388"/>
      <c r="CTD118" s="388"/>
      <c r="CTE118" s="388"/>
      <c r="CTF118" s="388"/>
      <c r="CTG118" s="388"/>
      <c r="CTH118" s="388"/>
      <c r="CTI118" s="388"/>
      <c r="CTJ118" s="388"/>
      <c r="CTK118" s="388"/>
      <c r="CTL118" s="388"/>
      <c r="CTM118" s="388"/>
      <c r="CTN118" s="388"/>
      <c r="CTO118" s="388"/>
      <c r="CTP118" s="388"/>
      <c r="CTQ118" s="388"/>
      <c r="CTR118" s="388"/>
      <c r="CTS118" s="388"/>
      <c r="CTT118" s="388"/>
      <c r="CTU118" s="388"/>
      <c r="CTV118" s="388"/>
      <c r="CTW118" s="388"/>
      <c r="CTX118" s="388"/>
      <c r="CTY118" s="388"/>
      <c r="CTZ118" s="388"/>
      <c r="CUA118" s="388"/>
      <c r="CUB118" s="388"/>
      <c r="CUC118" s="388"/>
      <c r="CUD118" s="388"/>
      <c r="CUE118" s="388"/>
      <c r="CUF118" s="388"/>
      <c r="CUG118" s="388"/>
      <c r="CUH118" s="388"/>
      <c r="CUI118" s="388"/>
      <c r="CUJ118" s="388"/>
      <c r="CUK118" s="388"/>
      <c r="CUL118" s="388"/>
      <c r="CUM118" s="388"/>
      <c r="CUN118" s="388"/>
      <c r="CUO118" s="388"/>
      <c r="CUP118" s="388"/>
      <c r="CUQ118" s="388"/>
      <c r="CUR118" s="388"/>
      <c r="CUS118" s="388"/>
      <c r="CUT118" s="388"/>
      <c r="CUU118" s="388"/>
      <c r="CUV118" s="388"/>
      <c r="CUW118" s="388"/>
      <c r="CUX118" s="388"/>
      <c r="CUY118" s="388"/>
      <c r="CUZ118" s="388"/>
      <c r="CVA118" s="388"/>
      <c r="CVB118" s="388"/>
      <c r="CVC118" s="388"/>
      <c r="CVD118" s="388"/>
      <c r="CVE118" s="388"/>
      <c r="CVF118" s="388"/>
      <c r="CVG118" s="388"/>
      <c r="CVH118" s="388"/>
      <c r="CVI118" s="388"/>
      <c r="CVJ118" s="388"/>
      <c r="CVK118" s="388"/>
      <c r="CVL118" s="388"/>
      <c r="CVM118" s="388"/>
      <c r="CVN118" s="388"/>
      <c r="CVO118" s="388"/>
      <c r="CVP118" s="388"/>
      <c r="CVQ118" s="388"/>
      <c r="CVR118" s="388"/>
      <c r="CVS118" s="388"/>
      <c r="CVT118" s="388"/>
      <c r="CVU118" s="388"/>
      <c r="CVV118" s="388"/>
      <c r="CVW118" s="388"/>
      <c r="CVX118" s="388"/>
      <c r="CVY118" s="388"/>
      <c r="CVZ118" s="388"/>
      <c r="CWA118" s="388"/>
      <c r="CWB118" s="388"/>
      <c r="CWC118" s="388"/>
      <c r="CWD118" s="388"/>
      <c r="CWE118" s="388"/>
      <c r="CWF118" s="388"/>
      <c r="CWG118" s="388"/>
      <c r="CWH118" s="388"/>
      <c r="CWI118" s="388"/>
      <c r="CWJ118" s="388"/>
      <c r="CWK118" s="388"/>
      <c r="CWL118" s="388"/>
      <c r="CWM118" s="388"/>
      <c r="CWN118" s="388"/>
      <c r="CWO118" s="388"/>
      <c r="CWP118" s="388"/>
      <c r="CWQ118" s="388"/>
      <c r="CWR118" s="388"/>
      <c r="CWS118" s="388"/>
      <c r="CWT118" s="388"/>
      <c r="CWU118" s="388"/>
      <c r="CWV118" s="388"/>
      <c r="CWW118" s="388"/>
      <c r="CWX118" s="388"/>
      <c r="CWY118" s="388"/>
      <c r="CWZ118" s="388"/>
      <c r="CXA118" s="388"/>
      <c r="CXB118" s="388"/>
      <c r="CXC118" s="388"/>
      <c r="CXD118" s="388"/>
      <c r="CXE118" s="388"/>
      <c r="CXF118" s="388"/>
      <c r="CXG118" s="388"/>
      <c r="CXH118" s="388"/>
      <c r="CXI118" s="388"/>
      <c r="CXJ118" s="388"/>
      <c r="CXK118" s="388"/>
      <c r="CXL118" s="388"/>
      <c r="CXM118" s="388"/>
      <c r="CXN118" s="388"/>
      <c r="CXO118" s="388"/>
      <c r="CXP118" s="388"/>
      <c r="CXQ118" s="388"/>
      <c r="CXR118" s="388"/>
      <c r="CXS118" s="388"/>
      <c r="CXT118" s="388"/>
      <c r="CXU118" s="388"/>
      <c r="CXV118" s="388"/>
      <c r="CXW118" s="388"/>
      <c r="CXX118" s="388"/>
      <c r="CXY118" s="388"/>
      <c r="CXZ118" s="388"/>
      <c r="CYA118" s="388"/>
      <c r="CYB118" s="388"/>
      <c r="CYC118" s="388"/>
      <c r="CYD118" s="388"/>
      <c r="CYE118" s="388"/>
      <c r="CYF118" s="388"/>
      <c r="CYG118" s="388"/>
      <c r="CYH118" s="388"/>
      <c r="CYI118" s="388"/>
      <c r="CYJ118" s="388"/>
      <c r="CYK118" s="388"/>
      <c r="CYL118" s="388"/>
      <c r="CYM118" s="388"/>
      <c r="CYN118" s="388"/>
      <c r="CYO118" s="388"/>
      <c r="CYP118" s="388"/>
      <c r="CYQ118" s="388"/>
      <c r="CYR118" s="388"/>
      <c r="CYS118" s="388"/>
      <c r="CYT118" s="388"/>
      <c r="CYU118" s="388"/>
      <c r="CYV118" s="388"/>
      <c r="CYW118" s="388"/>
      <c r="CYX118" s="388"/>
      <c r="CYY118" s="388"/>
      <c r="CYZ118" s="388"/>
      <c r="CZA118" s="388"/>
      <c r="CZB118" s="388"/>
      <c r="CZC118" s="388"/>
      <c r="CZD118" s="388"/>
      <c r="CZE118" s="388"/>
      <c r="CZF118" s="388"/>
      <c r="CZG118" s="388"/>
      <c r="CZH118" s="388"/>
      <c r="CZI118" s="388"/>
      <c r="CZJ118" s="388"/>
      <c r="CZK118" s="388"/>
      <c r="CZL118" s="388"/>
      <c r="CZM118" s="388"/>
      <c r="CZN118" s="388"/>
      <c r="CZO118" s="388"/>
      <c r="CZP118" s="388"/>
      <c r="CZQ118" s="388"/>
      <c r="CZR118" s="388"/>
      <c r="CZS118" s="388"/>
      <c r="CZT118" s="388"/>
      <c r="CZU118" s="388"/>
      <c r="CZV118" s="388"/>
      <c r="CZW118" s="388"/>
      <c r="CZX118" s="388"/>
      <c r="CZY118" s="388"/>
      <c r="CZZ118" s="388"/>
      <c r="DAA118" s="388"/>
      <c r="DAB118" s="388"/>
      <c r="DAC118" s="388"/>
      <c r="DAD118" s="388"/>
      <c r="DAE118" s="388"/>
      <c r="DAF118" s="388"/>
      <c r="DAG118" s="388"/>
      <c r="DAH118" s="388"/>
      <c r="DAI118" s="388"/>
      <c r="DAJ118" s="388"/>
      <c r="DAK118" s="388"/>
      <c r="DAL118" s="388"/>
      <c r="DAM118" s="388"/>
      <c r="DAN118" s="388"/>
      <c r="DAO118" s="388"/>
      <c r="DAP118" s="388"/>
      <c r="DAQ118" s="388"/>
      <c r="DAR118" s="388"/>
      <c r="DAS118" s="388"/>
      <c r="DAT118" s="388"/>
      <c r="DAU118" s="388"/>
      <c r="DAV118" s="388"/>
      <c r="DAW118" s="388"/>
      <c r="DAX118" s="388"/>
      <c r="DAY118" s="388"/>
      <c r="DAZ118" s="388"/>
      <c r="DBA118" s="388"/>
      <c r="DBB118" s="388"/>
      <c r="DBC118" s="388"/>
      <c r="DBD118" s="388"/>
      <c r="DBE118" s="388"/>
      <c r="DBF118" s="388"/>
      <c r="DBG118" s="388"/>
      <c r="DBH118" s="388"/>
      <c r="DBI118" s="388"/>
      <c r="DBJ118" s="388"/>
      <c r="DBK118" s="388"/>
      <c r="DBL118" s="388"/>
      <c r="DBM118" s="388"/>
      <c r="DBN118" s="388"/>
      <c r="DBO118" s="388"/>
      <c r="DBP118" s="388"/>
      <c r="DBQ118" s="388"/>
      <c r="DBR118" s="388"/>
      <c r="DBS118" s="388"/>
      <c r="DBT118" s="388"/>
      <c r="DBU118" s="388"/>
      <c r="DBV118" s="388"/>
      <c r="DBW118" s="388"/>
      <c r="DBX118" s="388"/>
      <c r="DBY118" s="388"/>
      <c r="DBZ118" s="388"/>
      <c r="DCA118" s="388"/>
      <c r="DCB118" s="388"/>
      <c r="DCC118" s="388"/>
      <c r="DCD118" s="388"/>
      <c r="DCE118" s="388"/>
      <c r="DCF118" s="388"/>
      <c r="DCG118" s="388"/>
      <c r="DCH118" s="388"/>
      <c r="DCI118" s="388"/>
      <c r="DCJ118" s="388"/>
      <c r="DCK118" s="388"/>
      <c r="DCL118" s="388"/>
      <c r="DCM118" s="388"/>
      <c r="DCN118" s="388"/>
      <c r="DCO118" s="388"/>
      <c r="DCP118" s="388"/>
      <c r="DCQ118" s="388"/>
      <c r="DCR118" s="388"/>
      <c r="DCS118" s="388"/>
      <c r="DCT118" s="388"/>
      <c r="DCU118" s="388"/>
      <c r="DCV118" s="388"/>
      <c r="DCW118" s="388"/>
      <c r="DCX118" s="388"/>
      <c r="DCY118" s="388"/>
      <c r="DCZ118" s="388"/>
      <c r="DDA118" s="388"/>
      <c r="DDB118" s="388"/>
      <c r="DDC118" s="388"/>
      <c r="DDD118" s="388"/>
      <c r="DDE118" s="388"/>
      <c r="DDF118" s="388"/>
      <c r="DDG118" s="388"/>
      <c r="DDH118" s="388"/>
      <c r="DDI118" s="388"/>
      <c r="DDJ118" s="388"/>
      <c r="DDK118" s="388"/>
      <c r="DDL118" s="388"/>
      <c r="DDM118" s="388"/>
      <c r="DDN118" s="388"/>
      <c r="DDO118" s="388"/>
      <c r="DDP118" s="388"/>
      <c r="DDQ118" s="388"/>
      <c r="DDR118" s="388"/>
      <c r="DDS118" s="388"/>
      <c r="DDT118" s="388"/>
      <c r="DDU118" s="388"/>
      <c r="DDV118" s="388"/>
      <c r="DDW118" s="388"/>
      <c r="DDX118" s="388"/>
      <c r="DDY118" s="388"/>
      <c r="DDZ118" s="388"/>
      <c r="DEA118" s="388"/>
      <c r="DEB118" s="388"/>
      <c r="DEC118" s="388"/>
      <c r="DED118" s="388"/>
      <c r="DEE118" s="388"/>
      <c r="DEF118" s="388"/>
      <c r="DEG118" s="388"/>
      <c r="DEH118" s="388"/>
      <c r="DEI118" s="388"/>
      <c r="DEJ118" s="388"/>
      <c r="DEK118" s="388"/>
      <c r="DEL118" s="388"/>
      <c r="DEM118" s="388"/>
      <c r="DEN118" s="388"/>
      <c r="DEO118" s="388"/>
      <c r="DEP118" s="388"/>
      <c r="DEQ118" s="388"/>
      <c r="DER118" s="388"/>
      <c r="DES118" s="388"/>
      <c r="DET118" s="388"/>
      <c r="DEU118" s="388"/>
      <c r="DEV118" s="388"/>
      <c r="DEW118" s="388"/>
      <c r="DEX118" s="388"/>
      <c r="DEY118" s="388"/>
      <c r="DEZ118" s="388"/>
      <c r="DFA118" s="388"/>
      <c r="DFB118" s="388"/>
      <c r="DFC118" s="388"/>
      <c r="DFD118" s="388"/>
      <c r="DFE118" s="388"/>
      <c r="DFF118" s="388"/>
      <c r="DFG118" s="388"/>
      <c r="DFH118" s="388"/>
      <c r="DFI118" s="388"/>
      <c r="DFJ118" s="388"/>
      <c r="DFK118" s="388"/>
      <c r="DFL118" s="388"/>
      <c r="DFM118" s="388"/>
      <c r="DFN118" s="388"/>
      <c r="DFO118" s="388"/>
      <c r="DFP118" s="388"/>
      <c r="DFQ118" s="388"/>
      <c r="DFR118" s="388"/>
      <c r="DFS118" s="388"/>
      <c r="DFT118" s="388"/>
      <c r="DFU118" s="388"/>
      <c r="DFV118" s="388"/>
      <c r="DFW118" s="388"/>
      <c r="DFX118" s="388"/>
      <c r="DFY118" s="388"/>
      <c r="DFZ118" s="388"/>
      <c r="DGA118" s="388"/>
      <c r="DGB118" s="388"/>
      <c r="DGC118" s="388"/>
      <c r="DGD118" s="388"/>
      <c r="DGE118" s="388"/>
      <c r="DGF118" s="388"/>
      <c r="DGG118" s="388"/>
      <c r="DGH118" s="388"/>
      <c r="DGI118" s="388"/>
      <c r="DGJ118" s="388"/>
      <c r="DGK118" s="388"/>
      <c r="DGL118" s="388"/>
      <c r="DGM118" s="388"/>
      <c r="DGN118" s="388"/>
      <c r="DGO118" s="388"/>
      <c r="DGP118" s="388"/>
      <c r="DGQ118" s="388"/>
      <c r="DGR118" s="388"/>
      <c r="DGS118" s="388"/>
      <c r="DGT118" s="388"/>
      <c r="DGU118" s="388"/>
      <c r="DGV118" s="388"/>
      <c r="DGW118" s="388"/>
      <c r="DGX118" s="388"/>
      <c r="DGY118" s="388"/>
      <c r="DGZ118" s="388"/>
      <c r="DHA118" s="388"/>
      <c r="DHB118" s="388"/>
      <c r="DHC118" s="388"/>
      <c r="DHD118" s="388"/>
      <c r="DHE118" s="388"/>
      <c r="DHF118" s="388"/>
      <c r="DHG118" s="388"/>
      <c r="DHH118" s="388"/>
      <c r="DHI118" s="388"/>
      <c r="DHJ118" s="388"/>
      <c r="DHK118" s="388"/>
      <c r="DHL118" s="388"/>
      <c r="DHM118" s="388"/>
      <c r="DHN118" s="388"/>
      <c r="DHO118" s="388"/>
      <c r="DHP118" s="388"/>
      <c r="DHQ118" s="388"/>
      <c r="DHR118" s="388"/>
      <c r="DHS118" s="388"/>
      <c r="DHT118" s="388"/>
      <c r="DHU118" s="388"/>
      <c r="DHV118" s="388"/>
      <c r="DHW118" s="388"/>
      <c r="DHX118" s="388"/>
      <c r="DHY118" s="388"/>
      <c r="DHZ118" s="388"/>
      <c r="DIA118" s="388"/>
      <c r="DIB118" s="388"/>
      <c r="DIC118" s="388"/>
      <c r="DID118" s="388"/>
      <c r="DIE118" s="388"/>
      <c r="DIF118" s="388"/>
      <c r="DIG118" s="388"/>
      <c r="DIH118" s="388"/>
      <c r="DII118" s="388"/>
      <c r="DIJ118" s="388"/>
      <c r="DIK118" s="388"/>
      <c r="DIL118" s="388"/>
      <c r="DIM118" s="388"/>
      <c r="DIN118" s="388"/>
      <c r="DIO118" s="388"/>
      <c r="DIP118" s="388"/>
      <c r="DIQ118" s="388"/>
      <c r="DIR118" s="388"/>
      <c r="DIS118" s="388"/>
      <c r="DIT118" s="388"/>
      <c r="DIU118" s="388"/>
      <c r="DIV118" s="388"/>
      <c r="DIW118" s="388"/>
      <c r="DIX118" s="388"/>
      <c r="DIY118" s="388"/>
      <c r="DIZ118" s="388"/>
      <c r="DJA118" s="388"/>
      <c r="DJB118" s="388"/>
      <c r="DJC118" s="388"/>
      <c r="DJD118" s="388"/>
      <c r="DJE118" s="388"/>
      <c r="DJF118" s="388"/>
      <c r="DJG118" s="388"/>
      <c r="DJH118" s="388"/>
      <c r="DJI118" s="388"/>
      <c r="DJJ118" s="388"/>
      <c r="DJK118" s="388"/>
      <c r="DJL118" s="388"/>
      <c r="DJM118" s="388"/>
      <c r="DJN118" s="388"/>
      <c r="DJO118" s="388"/>
      <c r="DJP118" s="388"/>
      <c r="DJQ118" s="388"/>
      <c r="DJR118" s="388"/>
      <c r="DJS118" s="388"/>
      <c r="DJT118" s="388"/>
      <c r="DJU118" s="388"/>
      <c r="DJV118" s="388"/>
      <c r="DJW118" s="388"/>
      <c r="DJX118" s="388"/>
      <c r="DJY118" s="388"/>
      <c r="DJZ118" s="388"/>
      <c r="DKA118" s="388"/>
      <c r="DKB118" s="388"/>
      <c r="DKC118" s="388"/>
      <c r="DKD118" s="388"/>
      <c r="DKE118" s="388"/>
      <c r="DKF118" s="388"/>
      <c r="DKG118" s="388"/>
      <c r="DKH118" s="388"/>
      <c r="DKI118" s="388"/>
      <c r="DKJ118" s="388"/>
      <c r="DKK118" s="388"/>
      <c r="DKL118" s="388"/>
      <c r="DKM118" s="388"/>
      <c r="DKN118" s="388"/>
      <c r="DKO118" s="388"/>
      <c r="DKP118" s="388"/>
      <c r="DKQ118" s="388"/>
      <c r="DKR118" s="388"/>
      <c r="DKS118" s="388"/>
      <c r="DKT118" s="388"/>
      <c r="DKU118" s="388"/>
      <c r="DKV118" s="388"/>
      <c r="DKW118" s="388"/>
      <c r="DKX118" s="388"/>
      <c r="DKY118" s="388"/>
      <c r="DKZ118" s="388"/>
      <c r="DLA118" s="388"/>
      <c r="DLB118" s="388"/>
      <c r="DLC118" s="388"/>
      <c r="DLD118" s="388"/>
      <c r="DLE118" s="388"/>
      <c r="DLF118" s="388"/>
      <c r="DLG118" s="388"/>
      <c r="DLH118" s="388"/>
      <c r="DLI118" s="388"/>
      <c r="DLJ118" s="388"/>
      <c r="DLK118" s="388"/>
      <c r="DLL118" s="388"/>
      <c r="DLM118" s="388"/>
      <c r="DLN118" s="388"/>
      <c r="DLO118" s="388"/>
      <c r="DLP118" s="388"/>
      <c r="DLQ118" s="388"/>
      <c r="DLR118" s="388"/>
      <c r="DLS118" s="388"/>
      <c r="DLT118" s="388"/>
      <c r="DLU118" s="388"/>
      <c r="DLV118" s="388"/>
      <c r="DLW118" s="388"/>
      <c r="DLX118" s="388"/>
      <c r="DLY118" s="388"/>
      <c r="DLZ118" s="388"/>
      <c r="DMA118" s="388"/>
      <c r="DMB118" s="388"/>
      <c r="DMC118" s="388"/>
      <c r="DMD118" s="388"/>
      <c r="DME118" s="388"/>
      <c r="DMF118" s="388"/>
      <c r="DMG118" s="388"/>
      <c r="DMH118" s="388"/>
      <c r="DMI118" s="388"/>
      <c r="DMJ118" s="388"/>
      <c r="DMK118" s="388"/>
      <c r="DML118" s="388"/>
      <c r="DMM118" s="388"/>
      <c r="DMN118" s="388"/>
      <c r="DMO118" s="388"/>
      <c r="DMP118" s="388"/>
      <c r="DMQ118" s="388"/>
      <c r="DMR118" s="388"/>
      <c r="DMS118" s="388"/>
      <c r="DMT118" s="388"/>
      <c r="DMU118" s="388"/>
      <c r="DMV118" s="388"/>
      <c r="DMW118" s="388"/>
      <c r="DMX118" s="388"/>
      <c r="DMY118" s="388"/>
      <c r="DMZ118" s="388"/>
      <c r="DNA118" s="388"/>
      <c r="DNB118" s="388"/>
      <c r="DNC118" s="388"/>
      <c r="DND118" s="388"/>
      <c r="DNE118" s="388"/>
      <c r="DNF118" s="388"/>
      <c r="DNG118" s="388"/>
      <c r="DNH118" s="388"/>
      <c r="DNI118" s="388"/>
      <c r="DNJ118" s="388"/>
      <c r="DNK118" s="388"/>
      <c r="DNL118" s="388"/>
      <c r="DNM118" s="388"/>
      <c r="DNN118" s="388"/>
      <c r="DNO118" s="388"/>
      <c r="DNP118" s="388"/>
      <c r="DNQ118" s="388"/>
      <c r="DNR118" s="388"/>
      <c r="DNS118" s="388"/>
      <c r="DNT118" s="388"/>
      <c r="DNU118" s="388"/>
      <c r="DNV118" s="388"/>
      <c r="DNW118" s="388"/>
      <c r="DNX118" s="388"/>
      <c r="DNY118" s="388"/>
      <c r="DNZ118" s="388"/>
      <c r="DOA118" s="388"/>
      <c r="DOB118" s="388"/>
      <c r="DOC118" s="388"/>
      <c r="DOD118" s="388"/>
      <c r="DOE118" s="388"/>
      <c r="DOF118" s="388"/>
      <c r="DOG118" s="388"/>
      <c r="DOH118" s="388"/>
      <c r="DOI118" s="388"/>
      <c r="DOJ118" s="388"/>
      <c r="DOK118" s="388"/>
      <c r="DOL118" s="388"/>
      <c r="DOM118" s="388"/>
      <c r="DON118" s="388"/>
      <c r="DOO118" s="388"/>
      <c r="DOP118" s="388"/>
      <c r="DOQ118" s="388"/>
      <c r="DOR118" s="388"/>
      <c r="DOS118" s="388"/>
      <c r="DOT118" s="388"/>
      <c r="DOU118" s="388"/>
      <c r="DOV118" s="388"/>
      <c r="DOW118" s="388"/>
      <c r="DOX118" s="388"/>
      <c r="DOY118" s="388"/>
      <c r="DOZ118" s="388"/>
      <c r="DPA118" s="388"/>
      <c r="DPB118" s="388"/>
      <c r="DPC118" s="388"/>
      <c r="DPD118" s="388"/>
      <c r="DPE118" s="388"/>
      <c r="DPF118" s="388"/>
      <c r="DPG118" s="388"/>
      <c r="DPH118" s="388"/>
      <c r="DPI118" s="388"/>
      <c r="DPJ118" s="388"/>
      <c r="DPK118" s="388"/>
      <c r="DPL118" s="388"/>
      <c r="DPM118" s="388"/>
      <c r="DPN118" s="388"/>
      <c r="DPO118" s="388"/>
      <c r="DPP118" s="388"/>
      <c r="DPQ118" s="388"/>
      <c r="DPR118" s="388"/>
      <c r="DPS118" s="388"/>
      <c r="DPT118" s="388"/>
      <c r="DPU118" s="388"/>
      <c r="DPV118" s="388"/>
      <c r="DPW118" s="388"/>
      <c r="DPX118" s="388"/>
      <c r="DPY118" s="388"/>
      <c r="DPZ118" s="388"/>
      <c r="DQA118" s="388"/>
      <c r="DQB118" s="388"/>
      <c r="DQC118" s="388"/>
      <c r="DQD118" s="388"/>
      <c r="DQE118" s="388"/>
      <c r="DQF118" s="388"/>
      <c r="DQG118" s="388"/>
      <c r="DQH118" s="388"/>
      <c r="DQI118" s="388"/>
      <c r="DQJ118" s="388"/>
      <c r="DQK118" s="388"/>
      <c r="DQL118" s="388"/>
      <c r="DQM118" s="388"/>
      <c r="DQN118" s="388"/>
      <c r="DQO118" s="388"/>
      <c r="DQP118" s="388"/>
      <c r="DQQ118" s="388"/>
      <c r="DQR118" s="388"/>
      <c r="DQS118" s="388"/>
      <c r="DQT118" s="388"/>
      <c r="DQU118" s="388"/>
      <c r="DQV118" s="388"/>
      <c r="DQW118" s="388"/>
      <c r="DQX118" s="388"/>
      <c r="DQY118" s="388"/>
      <c r="DQZ118" s="388"/>
      <c r="DRA118" s="388"/>
      <c r="DRB118" s="388"/>
      <c r="DRC118" s="388"/>
      <c r="DRD118" s="388"/>
      <c r="DRE118" s="388"/>
      <c r="DRF118" s="388"/>
      <c r="DRG118" s="388"/>
      <c r="DRH118" s="388"/>
      <c r="DRI118" s="388"/>
      <c r="DRJ118" s="388"/>
      <c r="DRK118" s="388"/>
      <c r="DRL118" s="388"/>
      <c r="DRM118" s="388"/>
      <c r="DRN118" s="388"/>
      <c r="DRO118" s="388"/>
      <c r="DRP118" s="388"/>
      <c r="DRQ118" s="388"/>
      <c r="DRR118" s="388"/>
      <c r="DRS118" s="388"/>
      <c r="DRT118" s="388"/>
      <c r="DRU118" s="388"/>
      <c r="DRV118" s="388"/>
      <c r="DRW118" s="388"/>
      <c r="DRX118" s="388"/>
      <c r="DRY118" s="388"/>
      <c r="DRZ118" s="388"/>
      <c r="DSA118" s="388"/>
      <c r="DSB118" s="388"/>
      <c r="DSC118" s="388"/>
      <c r="DSD118" s="388"/>
      <c r="DSE118" s="388"/>
      <c r="DSF118" s="388"/>
      <c r="DSG118" s="388"/>
      <c r="DSH118" s="388"/>
      <c r="DSI118" s="388"/>
      <c r="DSJ118" s="388"/>
      <c r="DSK118" s="388"/>
      <c r="DSL118" s="388"/>
      <c r="DSM118" s="388"/>
      <c r="DSN118" s="388"/>
      <c r="DSO118" s="388"/>
      <c r="DSP118" s="388"/>
      <c r="DSQ118" s="388"/>
      <c r="DSR118" s="388"/>
      <c r="DSS118" s="388"/>
      <c r="DST118" s="388"/>
      <c r="DSU118" s="388"/>
      <c r="DSV118" s="388"/>
      <c r="DSW118" s="388"/>
      <c r="DSX118" s="388"/>
      <c r="DSY118" s="388"/>
      <c r="DSZ118" s="388"/>
      <c r="DTA118" s="388"/>
      <c r="DTB118" s="388"/>
      <c r="DTC118" s="388"/>
      <c r="DTD118" s="388"/>
      <c r="DTE118" s="388"/>
      <c r="DTF118" s="388"/>
      <c r="DTG118" s="388"/>
      <c r="DTH118" s="388"/>
      <c r="DTI118" s="388"/>
      <c r="DTJ118" s="388"/>
      <c r="DTK118" s="388"/>
      <c r="DTL118" s="388"/>
      <c r="DTM118" s="388"/>
      <c r="DTN118" s="388"/>
      <c r="DTO118" s="388"/>
      <c r="DTP118" s="388"/>
      <c r="DTQ118" s="388"/>
      <c r="DTR118" s="388"/>
      <c r="DTS118" s="388"/>
      <c r="DTT118" s="388"/>
      <c r="DTU118" s="388"/>
      <c r="DTV118" s="388"/>
      <c r="DTW118" s="388"/>
      <c r="DTX118" s="388"/>
      <c r="DTY118" s="388"/>
      <c r="DTZ118" s="388"/>
      <c r="DUA118" s="388"/>
      <c r="DUB118" s="388"/>
      <c r="DUC118" s="388"/>
      <c r="DUD118" s="388"/>
      <c r="DUE118" s="388"/>
      <c r="DUF118" s="388"/>
      <c r="DUG118" s="388"/>
      <c r="DUH118" s="388"/>
      <c r="DUI118" s="388"/>
      <c r="DUJ118" s="388"/>
      <c r="DUK118" s="388"/>
      <c r="DUL118" s="388"/>
      <c r="DUM118" s="388"/>
      <c r="DUN118" s="388"/>
      <c r="DUO118" s="388"/>
      <c r="DUP118" s="388"/>
      <c r="DUQ118" s="388"/>
      <c r="DUR118" s="388"/>
      <c r="DUS118" s="388"/>
      <c r="DUT118" s="388"/>
      <c r="DUU118" s="388"/>
      <c r="DUV118" s="388"/>
      <c r="DUW118" s="388"/>
      <c r="DUX118" s="388"/>
      <c r="DUY118" s="388"/>
      <c r="DUZ118" s="388"/>
      <c r="DVA118" s="388"/>
      <c r="DVB118" s="388"/>
      <c r="DVC118" s="388"/>
      <c r="DVD118" s="388"/>
      <c r="DVE118" s="388"/>
      <c r="DVF118" s="388"/>
      <c r="DVG118" s="388"/>
      <c r="DVH118" s="388"/>
      <c r="DVI118" s="388"/>
      <c r="DVJ118" s="388"/>
      <c r="DVK118" s="388"/>
      <c r="DVL118" s="388"/>
      <c r="DVM118" s="388"/>
      <c r="DVN118" s="388"/>
      <c r="DVO118" s="388"/>
      <c r="DVP118" s="388"/>
      <c r="DVQ118" s="388"/>
      <c r="DVR118" s="388"/>
      <c r="DVS118" s="388"/>
      <c r="DVT118" s="388"/>
      <c r="DVU118" s="388"/>
      <c r="DVV118" s="388"/>
      <c r="DVW118" s="388"/>
      <c r="DVX118" s="388"/>
      <c r="DVY118" s="388"/>
      <c r="DVZ118" s="388"/>
      <c r="DWA118" s="388"/>
      <c r="DWB118" s="388"/>
      <c r="DWC118" s="388"/>
      <c r="DWD118" s="388"/>
      <c r="DWE118" s="388"/>
      <c r="DWF118" s="388"/>
      <c r="DWG118" s="388"/>
      <c r="DWH118" s="388"/>
      <c r="DWI118" s="388"/>
      <c r="DWJ118" s="388"/>
      <c r="DWK118" s="388"/>
      <c r="DWL118" s="388"/>
      <c r="DWM118" s="388"/>
      <c r="DWN118" s="388"/>
      <c r="DWO118" s="388"/>
      <c r="DWP118" s="388"/>
      <c r="DWQ118" s="388"/>
      <c r="DWR118" s="388"/>
      <c r="DWS118" s="388"/>
      <c r="DWT118" s="388"/>
      <c r="DWU118" s="388"/>
      <c r="DWV118" s="388"/>
      <c r="DWW118" s="388"/>
      <c r="DWX118" s="388"/>
      <c r="DWY118" s="388"/>
      <c r="DWZ118" s="388"/>
      <c r="DXA118" s="388"/>
      <c r="DXB118" s="388"/>
      <c r="DXC118" s="388"/>
      <c r="DXD118" s="388"/>
      <c r="DXE118" s="388"/>
      <c r="DXF118" s="388"/>
      <c r="DXG118" s="388"/>
      <c r="DXH118" s="388"/>
      <c r="DXI118" s="388"/>
      <c r="DXJ118" s="388"/>
      <c r="DXK118" s="388"/>
      <c r="DXL118" s="388"/>
      <c r="DXM118" s="388"/>
      <c r="DXN118" s="388"/>
      <c r="DXO118" s="388"/>
      <c r="DXP118" s="388"/>
      <c r="DXQ118" s="388"/>
      <c r="DXR118" s="388"/>
      <c r="DXS118" s="388"/>
      <c r="DXT118" s="388"/>
      <c r="DXU118" s="388"/>
      <c r="DXV118" s="388"/>
      <c r="DXW118" s="388"/>
      <c r="DXX118" s="388"/>
      <c r="DXY118" s="388"/>
      <c r="DXZ118" s="388"/>
      <c r="DYA118" s="388"/>
      <c r="DYB118" s="388"/>
      <c r="DYC118" s="388"/>
      <c r="DYD118" s="388"/>
      <c r="DYE118" s="388"/>
      <c r="DYF118" s="388"/>
      <c r="DYG118" s="388"/>
      <c r="DYH118" s="388"/>
      <c r="DYI118" s="388"/>
      <c r="DYJ118" s="388"/>
      <c r="DYK118" s="388"/>
      <c r="DYL118" s="388"/>
      <c r="DYM118" s="388"/>
      <c r="DYN118" s="388"/>
      <c r="DYO118" s="388"/>
      <c r="DYP118" s="388"/>
      <c r="DYQ118" s="388"/>
      <c r="DYR118" s="388"/>
      <c r="DYS118" s="388"/>
      <c r="DYT118" s="388"/>
      <c r="DYU118" s="388"/>
      <c r="DYV118" s="388"/>
      <c r="DYW118" s="388"/>
      <c r="DYX118" s="388"/>
      <c r="DYY118" s="388"/>
      <c r="DYZ118" s="388"/>
      <c r="DZA118" s="388"/>
      <c r="DZB118" s="388"/>
      <c r="DZC118" s="388"/>
      <c r="DZD118" s="388"/>
      <c r="DZE118" s="388"/>
      <c r="DZF118" s="388"/>
      <c r="DZG118" s="388"/>
      <c r="DZH118" s="388"/>
      <c r="DZI118" s="388"/>
      <c r="DZJ118" s="388"/>
      <c r="DZK118" s="388"/>
      <c r="DZL118" s="388"/>
      <c r="DZM118" s="388"/>
      <c r="DZN118" s="388"/>
      <c r="DZO118" s="388"/>
      <c r="DZP118" s="388"/>
      <c r="DZQ118" s="388"/>
      <c r="DZR118" s="388"/>
      <c r="DZS118" s="388"/>
      <c r="DZT118" s="388"/>
      <c r="DZU118" s="388"/>
      <c r="DZV118" s="388"/>
      <c r="DZW118" s="388"/>
      <c r="DZX118" s="388"/>
      <c r="DZY118" s="388"/>
      <c r="DZZ118" s="388"/>
      <c r="EAA118" s="388"/>
      <c r="EAB118" s="388"/>
      <c r="EAC118" s="388"/>
      <c r="EAD118" s="388"/>
      <c r="EAE118" s="388"/>
      <c r="EAF118" s="388"/>
      <c r="EAG118" s="388"/>
      <c r="EAH118" s="388"/>
      <c r="EAI118" s="388"/>
      <c r="EAJ118" s="388"/>
      <c r="EAK118" s="388"/>
      <c r="EAL118" s="388"/>
      <c r="EAM118" s="388"/>
      <c r="EAN118" s="388"/>
      <c r="EAO118" s="388"/>
      <c r="EAP118" s="388"/>
      <c r="EAQ118" s="388"/>
      <c r="EAR118" s="388"/>
      <c r="EAS118" s="388"/>
      <c r="EAT118" s="388"/>
      <c r="EAU118" s="388"/>
      <c r="EAV118" s="388"/>
      <c r="EAW118" s="388"/>
      <c r="EAX118" s="388"/>
      <c r="EAY118" s="388"/>
      <c r="EAZ118" s="388"/>
      <c r="EBA118" s="388"/>
      <c r="EBB118" s="388"/>
      <c r="EBC118" s="388"/>
      <c r="EBD118" s="388"/>
      <c r="EBE118" s="388"/>
      <c r="EBF118" s="388"/>
      <c r="EBG118" s="388"/>
      <c r="EBH118" s="388"/>
      <c r="EBI118" s="388"/>
      <c r="EBJ118" s="388"/>
      <c r="EBK118" s="388"/>
      <c r="EBL118" s="388"/>
      <c r="EBM118" s="388"/>
      <c r="EBN118" s="388"/>
      <c r="EBO118" s="388"/>
      <c r="EBP118" s="388"/>
      <c r="EBQ118" s="388"/>
      <c r="EBR118" s="388"/>
      <c r="EBS118" s="388"/>
      <c r="EBT118" s="388"/>
      <c r="EBU118" s="388"/>
      <c r="EBV118" s="388"/>
      <c r="EBW118" s="388"/>
      <c r="EBX118" s="388"/>
      <c r="EBY118" s="388"/>
      <c r="EBZ118" s="388"/>
      <c r="ECA118" s="388"/>
      <c r="ECB118" s="388"/>
      <c r="ECC118" s="388"/>
      <c r="ECD118" s="388"/>
      <c r="ECE118" s="388"/>
      <c r="ECF118" s="388"/>
      <c r="ECG118" s="388"/>
      <c r="ECH118" s="388"/>
      <c r="ECI118" s="388"/>
      <c r="ECJ118" s="388"/>
      <c r="ECK118" s="388"/>
      <c r="ECL118" s="388"/>
      <c r="ECM118" s="388"/>
      <c r="ECN118" s="388"/>
      <c r="ECO118" s="388"/>
      <c r="ECP118" s="388"/>
      <c r="ECQ118" s="388"/>
      <c r="ECR118" s="388"/>
      <c r="ECS118" s="388"/>
      <c r="ECT118" s="388"/>
      <c r="ECU118" s="388"/>
      <c r="ECV118" s="388"/>
      <c r="ECW118" s="388"/>
      <c r="ECX118" s="388"/>
      <c r="ECY118" s="388"/>
      <c r="ECZ118" s="388"/>
      <c r="EDA118" s="388"/>
      <c r="EDB118" s="388"/>
      <c r="EDC118" s="388"/>
      <c r="EDD118" s="388"/>
      <c r="EDE118" s="388"/>
      <c r="EDF118" s="388"/>
      <c r="EDG118" s="388"/>
      <c r="EDH118" s="388"/>
      <c r="EDI118" s="388"/>
      <c r="EDJ118" s="388"/>
      <c r="EDK118" s="388"/>
      <c r="EDL118" s="388"/>
      <c r="EDM118" s="388"/>
      <c r="EDN118" s="388"/>
      <c r="EDO118" s="388"/>
      <c r="EDP118" s="388"/>
      <c r="EDQ118" s="388"/>
      <c r="EDR118" s="388"/>
      <c r="EDS118" s="388"/>
      <c r="EDT118" s="388"/>
      <c r="EDU118" s="388"/>
      <c r="EDV118" s="388"/>
      <c r="EDW118" s="388"/>
      <c r="EDX118" s="388"/>
      <c r="EDY118" s="388"/>
      <c r="EDZ118" s="388"/>
      <c r="EEA118" s="388"/>
      <c r="EEB118" s="388"/>
      <c r="EEC118" s="388"/>
      <c r="EED118" s="388"/>
      <c r="EEE118" s="388"/>
      <c r="EEF118" s="388"/>
      <c r="EEG118" s="388"/>
      <c r="EEH118" s="388"/>
      <c r="EEI118" s="388"/>
      <c r="EEJ118" s="388"/>
      <c r="EEK118" s="388"/>
      <c r="EEL118" s="388"/>
      <c r="EEM118" s="388"/>
      <c r="EEN118" s="388"/>
      <c r="EEO118" s="388"/>
      <c r="EEP118" s="388"/>
      <c r="EEQ118" s="388"/>
      <c r="EER118" s="388"/>
      <c r="EES118" s="388"/>
      <c r="EET118" s="388"/>
      <c r="EEU118" s="388"/>
      <c r="EEV118" s="388"/>
      <c r="EEW118" s="388"/>
      <c r="EEX118" s="388"/>
      <c r="EEY118" s="388"/>
      <c r="EEZ118" s="388"/>
      <c r="EFA118" s="388"/>
      <c r="EFB118" s="388"/>
      <c r="EFC118" s="388"/>
      <c r="EFD118" s="388"/>
      <c r="EFE118" s="388"/>
      <c r="EFF118" s="388"/>
      <c r="EFG118" s="388"/>
      <c r="EFH118" s="388"/>
      <c r="EFI118" s="388"/>
      <c r="EFJ118" s="388"/>
      <c r="EFK118" s="388"/>
      <c r="EFL118" s="388"/>
      <c r="EFM118" s="388"/>
      <c r="EFN118" s="388"/>
      <c r="EFO118" s="388"/>
      <c r="EFP118" s="388"/>
      <c r="EFQ118" s="388"/>
      <c r="EFR118" s="388"/>
      <c r="EFS118" s="388"/>
      <c r="EFT118" s="388"/>
      <c r="EFU118" s="388"/>
      <c r="EFV118" s="388"/>
      <c r="EFW118" s="388"/>
      <c r="EFX118" s="388"/>
      <c r="EFY118" s="388"/>
      <c r="EFZ118" s="388"/>
      <c r="EGA118" s="388"/>
      <c r="EGB118" s="388"/>
      <c r="EGC118" s="388"/>
      <c r="EGD118" s="388"/>
      <c r="EGE118" s="388"/>
      <c r="EGF118" s="388"/>
      <c r="EGG118" s="388"/>
      <c r="EGH118" s="388"/>
      <c r="EGI118" s="388"/>
      <c r="EGJ118" s="388"/>
      <c r="EGK118" s="388"/>
      <c r="EGL118" s="388"/>
      <c r="EGM118" s="388"/>
      <c r="EGN118" s="388"/>
      <c r="EGO118" s="388"/>
      <c r="EGP118" s="388"/>
      <c r="EGQ118" s="388"/>
      <c r="EGR118" s="388"/>
      <c r="EGS118" s="388"/>
      <c r="EGT118" s="388"/>
      <c r="EGU118" s="388"/>
      <c r="EGV118" s="388"/>
      <c r="EGW118" s="388"/>
      <c r="EGX118" s="388"/>
      <c r="EGY118" s="388"/>
      <c r="EGZ118" s="388"/>
      <c r="EHA118" s="388"/>
      <c r="EHB118" s="388"/>
      <c r="EHC118" s="388"/>
      <c r="EHD118" s="388"/>
      <c r="EHE118" s="388"/>
      <c r="EHF118" s="388"/>
      <c r="EHG118" s="388"/>
      <c r="EHH118" s="388"/>
      <c r="EHI118" s="388"/>
      <c r="EHJ118" s="388"/>
      <c r="EHK118" s="388"/>
      <c r="EHL118" s="388"/>
      <c r="EHM118" s="388"/>
      <c r="EHN118" s="388"/>
      <c r="EHO118" s="388"/>
      <c r="EHP118" s="388"/>
      <c r="EHQ118" s="388"/>
      <c r="EHR118" s="388"/>
      <c r="EHS118" s="388"/>
      <c r="EHT118" s="388"/>
      <c r="EHU118" s="388"/>
      <c r="EHV118" s="388"/>
      <c r="EHW118" s="388"/>
      <c r="EHX118" s="388"/>
      <c r="EHY118" s="388"/>
      <c r="EHZ118" s="388"/>
      <c r="EIA118" s="388"/>
      <c r="EIB118" s="388"/>
      <c r="EIC118" s="388"/>
      <c r="EID118" s="388"/>
      <c r="EIE118" s="388"/>
      <c r="EIF118" s="388"/>
      <c r="EIG118" s="388"/>
      <c r="EIH118" s="388"/>
      <c r="EII118" s="388"/>
      <c r="EIJ118" s="388"/>
      <c r="EIK118" s="388"/>
      <c r="EIL118" s="388"/>
      <c r="EIM118" s="388"/>
      <c r="EIN118" s="388"/>
      <c r="EIO118" s="388"/>
      <c r="EIP118" s="388"/>
      <c r="EIQ118" s="388"/>
      <c r="EIR118" s="388"/>
      <c r="EIS118" s="388"/>
      <c r="EIT118" s="388"/>
      <c r="EIU118" s="388"/>
      <c r="EIV118" s="388"/>
      <c r="EIW118" s="388"/>
      <c r="EIX118" s="388"/>
      <c r="EIY118" s="388"/>
      <c r="EIZ118" s="388"/>
      <c r="EJA118" s="388"/>
      <c r="EJB118" s="388"/>
      <c r="EJC118" s="388"/>
      <c r="EJD118" s="388"/>
      <c r="EJE118" s="388"/>
      <c r="EJF118" s="388"/>
      <c r="EJG118" s="388"/>
      <c r="EJH118" s="388"/>
      <c r="EJI118" s="388"/>
      <c r="EJJ118" s="388"/>
      <c r="EJK118" s="388"/>
      <c r="EJL118" s="388"/>
      <c r="EJM118" s="388"/>
      <c r="EJN118" s="388"/>
      <c r="EJO118" s="388"/>
      <c r="EJP118" s="388"/>
      <c r="EJQ118" s="388"/>
      <c r="EJR118" s="388"/>
      <c r="EJS118" s="388"/>
      <c r="EJT118" s="388"/>
      <c r="EJU118" s="388"/>
      <c r="EJV118" s="388"/>
      <c r="EJW118" s="388"/>
      <c r="EJX118" s="388"/>
      <c r="EJY118" s="388"/>
      <c r="EJZ118" s="388"/>
      <c r="EKA118" s="388"/>
      <c r="EKB118" s="388"/>
      <c r="EKC118" s="388"/>
      <c r="EKD118" s="388"/>
      <c r="EKE118" s="388"/>
      <c r="EKF118" s="388"/>
      <c r="EKG118" s="388"/>
      <c r="EKH118" s="388"/>
      <c r="EKI118" s="388"/>
      <c r="EKJ118" s="388"/>
      <c r="EKK118" s="388"/>
      <c r="EKL118" s="388"/>
      <c r="EKM118" s="388"/>
      <c r="EKN118" s="388"/>
      <c r="EKO118" s="388"/>
      <c r="EKP118" s="388"/>
      <c r="EKQ118" s="388"/>
      <c r="EKR118" s="388"/>
      <c r="EKS118" s="388"/>
      <c r="EKT118" s="388"/>
      <c r="EKU118" s="388"/>
      <c r="EKV118" s="388"/>
      <c r="EKW118" s="388"/>
      <c r="EKX118" s="388"/>
      <c r="EKY118" s="388"/>
      <c r="EKZ118" s="388"/>
      <c r="ELA118" s="388"/>
      <c r="ELB118" s="388"/>
      <c r="ELC118" s="388"/>
      <c r="ELD118" s="388"/>
      <c r="ELE118" s="388"/>
      <c r="ELF118" s="388"/>
      <c r="ELG118" s="388"/>
      <c r="ELH118" s="388"/>
      <c r="ELI118" s="388"/>
      <c r="ELJ118" s="388"/>
      <c r="ELK118" s="388"/>
      <c r="ELL118" s="388"/>
      <c r="ELM118" s="388"/>
      <c r="ELN118" s="388"/>
      <c r="ELO118" s="388"/>
      <c r="ELP118" s="388"/>
      <c r="ELQ118" s="388"/>
      <c r="ELR118" s="388"/>
      <c r="ELS118" s="388"/>
      <c r="ELT118" s="388"/>
      <c r="ELU118" s="388"/>
      <c r="ELV118" s="388"/>
      <c r="ELW118" s="388"/>
      <c r="ELX118" s="388"/>
      <c r="ELY118" s="388"/>
      <c r="ELZ118" s="388"/>
      <c r="EMA118" s="388"/>
      <c r="EMB118" s="388"/>
      <c r="EMC118" s="388"/>
      <c r="EMD118" s="388"/>
      <c r="EME118" s="388"/>
      <c r="EMF118" s="388"/>
      <c r="EMG118" s="388"/>
      <c r="EMH118" s="388"/>
      <c r="EMI118" s="388"/>
      <c r="EMJ118" s="388"/>
      <c r="EMK118" s="388"/>
      <c r="EML118" s="388"/>
      <c r="EMM118" s="388"/>
      <c r="EMN118" s="388"/>
      <c r="EMO118" s="388"/>
      <c r="EMP118" s="388"/>
      <c r="EMQ118" s="388"/>
      <c r="EMR118" s="388"/>
      <c r="EMS118" s="388"/>
      <c r="EMT118" s="388"/>
      <c r="EMU118" s="388"/>
      <c r="EMV118" s="388"/>
      <c r="EMW118" s="388"/>
      <c r="EMX118" s="388"/>
      <c r="EMY118" s="388"/>
      <c r="EMZ118" s="388"/>
      <c r="ENA118" s="388"/>
      <c r="ENB118" s="388"/>
      <c r="ENC118" s="388"/>
      <c r="END118" s="388"/>
      <c r="ENE118" s="388"/>
      <c r="ENF118" s="388"/>
      <c r="ENG118" s="388"/>
      <c r="ENH118" s="388"/>
      <c r="ENI118" s="388"/>
      <c r="ENJ118" s="388"/>
      <c r="ENK118" s="388"/>
      <c r="ENL118" s="388"/>
      <c r="ENM118" s="388"/>
      <c r="ENN118" s="388"/>
      <c r="ENO118" s="388"/>
      <c r="ENP118" s="388"/>
      <c r="ENQ118" s="388"/>
      <c r="ENR118" s="388"/>
      <c r="ENS118" s="388"/>
      <c r="ENT118" s="388"/>
      <c r="ENU118" s="388"/>
      <c r="ENV118" s="388"/>
      <c r="ENW118" s="388"/>
      <c r="ENX118" s="388"/>
      <c r="ENY118" s="388"/>
      <c r="ENZ118" s="388"/>
      <c r="EOA118" s="388"/>
      <c r="EOB118" s="388"/>
      <c r="EOC118" s="388"/>
      <c r="EOD118" s="388"/>
      <c r="EOE118" s="388"/>
      <c r="EOF118" s="388"/>
      <c r="EOG118" s="388"/>
      <c r="EOH118" s="388"/>
      <c r="EOI118" s="388"/>
      <c r="EOJ118" s="388"/>
      <c r="EOK118" s="388"/>
      <c r="EOL118" s="388"/>
      <c r="EOM118" s="388"/>
      <c r="EON118" s="388"/>
      <c r="EOO118" s="388"/>
      <c r="EOP118" s="388"/>
      <c r="EOQ118" s="388"/>
      <c r="EOR118" s="388"/>
      <c r="EOS118" s="388"/>
      <c r="EOT118" s="388"/>
      <c r="EOU118" s="388"/>
      <c r="EOV118" s="388"/>
      <c r="EOW118" s="388"/>
      <c r="EOX118" s="388"/>
      <c r="EOY118" s="388"/>
      <c r="EOZ118" s="388"/>
      <c r="EPA118" s="388"/>
      <c r="EPB118" s="388"/>
      <c r="EPC118" s="388"/>
      <c r="EPD118" s="388"/>
      <c r="EPE118" s="388"/>
      <c r="EPF118" s="388"/>
      <c r="EPG118" s="388"/>
      <c r="EPH118" s="388"/>
      <c r="EPI118" s="388"/>
      <c r="EPJ118" s="388"/>
      <c r="EPK118" s="388"/>
      <c r="EPL118" s="388"/>
      <c r="EPM118" s="388"/>
      <c r="EPN118" s="388"/>
      <c r="EPO118" s="388"/>
      <c r="EPP118" s="388"/>
      <c r="EPQ118" s="388"/>
      <c r="EPR118" s="388"/>
      <c r="EPS118" s="388"/>
      <c r="EPT118" s="388"/>
      <c r="EPU118" s="388"/>
      <c r="EPV118" s="388"/>
      <c r="EPW118" s="388"/>
      <c r="EPX118" s="388"/>
      <c r="EPY118" s="388"/>
      <c r="EPZ118" s="388"/>
      <c r="EQA118" s="388"/>
      <c r="EQB118" s="388"/>
      <c r="EQC118" s="388"/>
      <c r="EQD118" s="388"/>
      <c r="EQE118" s="388"/>
      <c r="EQF118" s="388"/>
      <c r="EQG118" s="388"/>
      <c r="EQH118" s="388"/>
      <c r="EQI118" s="388"/>
      <c r="EQJ118" s="388"/>
      <c r="EQK118" s="388"/>
      <c r="EQL118" s="388"/>
      <c r="EQM118" s="388"/>
      <c r="EQN118" s="388"/>
      <c r="EQO118" s="388"/>
      <c r="EQP118" s="388"/>
      <c r="EQQ118" s="388"/>
      <c r="EQR118" s="388"/>
      <c r="EQS118" s="388"/>
      <c r="EQT118" s="388"/>
      <c r="EQU118" s="388"/>
      <c r="EQV118" s="388"/>
      <c r="EQW118" s="388"/>
      <c r="EQX118" s="388"/>
      <c r="EQY118" s="388"/>
      <c r="EQZ118" s="388"/>
      <c r="ERA118" s="388"/>
      <c r="ERB118" s="388"/>
      <c r="ERC118" s="388"/>
      <c r="ERD118" s="388"/>
      <c r="ERE118" s="388"/>
      <c r="ERF118" s="388"/>
      <c r="ERG118" s="388"/>
      <c r="ERH118" s="388"/>
      <c r="ERI118" s="388"/>
      <c r="ERJ118" s="388"/>
      <c r="ERK118" s="388"/>
      <c r="ERL118" s="388"/>
      <c r="ERM118" s="388"/>
      <c r="ERN118" s="388"/>
      <c r="ERO118" s="388"/>
      <c r="ERP118" s="388"/>
      <c r="ERQ118" s="388"/>
      <c r="ERR118" s="388"/>
      <c r="ERS118" s="388"/>
      <c r="ERT118" s="388"/>
      <c r="ERU118" s="388"/>
      <c r="ERV118" s="388"/>
      <c r="ERW118" s="388"/>
      <c r="ERX118" s="388"/>
      <c r="ERY118" s="388"/>
      <c r="ERZ118" s="388"/>
      <c r="ESA118" s="388"/>
      <c r="ESB118" s="388"/>
      <c r="ESC118" s="388"/>
      <c r="ESD118" s="388"/>
      <c r="ESE118" s="388"/>
      <c r="ESF118" s="388"/>
      <c r="ESG118" s="388"/>
      <c r="ESH118" s="388"/>
      <c r="ESI118" s="388"/>
      <c r="ESJ118" s="388"/>
      <c r="ESK118" s="388"/>
      <c r="ESL118" s="388"/>
      <c r="ESM118" s="388"/>
      <c r="ESN118" s="388"/>
      <c r="ESO118" s="388"/>
      <c r="ESP118" s="388"/>
      <c r="ESQ118" s="388"/>
      <c r="ESR118" s="388"/>
      <c r="ESS118" s="388"/>
      <c r="EST118" s="388"/>
      <c r="ESU118" s="388"/>
      <c r="ESV118" s="388"/>
      <c r="ESW118" s="388"/>
      <c r="ESX118" s="388"/>
      <c r="ESY118" s="388"/>
      <c r="ESZ118" s="388"/>
      <c r="ETA118" s="388"/>
      <c r="ETB118" s="388"/>
      <c r="ETC118" s="388"/>
      <c r="ETD118" s="388"/>
      <c r="ETE118" s="388"/>
      <c r="ETF118" s="388"/>
      <c r="ETG118" s="388"/>
      <c r="ETH118" s="388"/>
      <c r="ETI118" s="388"/>
      <c r="ETJ118" s="388"/>
      <c r="ETK118" s="388"/>
      <c r="ETL118" s="388"/>
      <c r="ETM118" s="388"/>
      <c r="ETN118" s="388"/>
      <c r="ETO118" s="388"/>
      <c r="ETP118" s="388"/>
      <c r="ETQ118" s="388"/>
      <c r="ETR118" s="388"/>
      <c r="ETS118" s="388"/>
      <c r="ETT118" s="388"/>
      <c r="ETU118" s="388"/>
      <c r="ETV118" s="388"/>
      <c r="ETW118" s="388"/>
      <c r="ETX118" s="388"/>
      <c r="ETY118" s="388"/>
      <c r="ETZ118" s="388"/>
      <c r="EUA118" s="388"/>
      <c r="EUB118" s="388"/>
      <c r="EUC118" s="388"/>
      <c r="EUD118" s="388"/>
      <c r="EUE118" s="388"/>
      <c r="EUF118" s="388"/>
      <c r="EUG118" s="388"/>
      <c r="EUH118" s="388"/>
      <c r="EUI118" s="388"/>
      <c r="EUJ118" s="388"/>
      <c r="EUK118" s="388"/>
      <c r="EUL118" s="388"/>
      <c r="EUM118" s="388"/>
      <c r="EUN118" s="388"/>
      <c r="EUO118" s="388"/>
      <c r="EUP118" s="388"/>
      <c r="EUQ118" s="388"/>
      <c r="EUR118" s="388"/>
      <c r="EUS118" s="388"/>
      <c r="EUT118" s="388"/>
      <c r="EUU118" s="388"/>
      <c r="EUV118" s="388"/>
      <c r="EUW118" s="388"/>
      <c r="EUX118" s="388"/>
      <c r="EUY118" s="388"/>
      <c r="EUZ118" s="388"/>
      <c r="EVA118" s="388"/>
      <c r="EVB118" s="388"/>
      <c r="EVC118" s="388"/>
      <c r="EVD118" s="388"/>
      <c r="EVE118" s="388"/>
      <c r="EVF118" s="388"/>
      <c r="EVG118" s="388"/>
      <c r="EVH118" s="388"/>
      <c r="EVI118" s="388"/>
      <c r="EVJ118" s="388"/>
      <c r="EVK118" s="388"/>
      <c r="EVL118" s="388"/>
      <c r="EVM118" s="388"/>
      <c r="EVN118" s="388"/>
      <c r="EVO118" s="388"/>
      <c r="EVP118" s="388"/>
      <c r="EVQ118" s="388"/>
      <c r="EVR118" s="388"/>
      <c r="EVS118" s="388"/>
      <c r="EVT118" s="388"/>
      <c r="EVU118" s="388"/>
      <c r="EVV118" s="388"/>
      <c r="EVW118" s="388"/>
      <c r="EVX118" s="388"/>
      <c r="EVY118" s="388"/>
      <c r="EVZ118" s="388"/>
      <c r="EWA118" s="388"/>
      <c r="EWB118" s="388"/>
      <c r="EWC118" s="388"/>
      <c r="EWD118" s="388"/>
      <c r="EWE118" s="388"/>
      <c r="EWF118" s="388"/>
      <c r="EWG118" s="388"/>
      <c r="EWH118" s="388"/>
      <c r="EWI118" s="388"/>
      <c r="EWJ118" s="388"/>
      <c r="EWK118" s="388"/>
      <c r="EWL118" s="388"/>
      <c r="EWM118" s="388"/>
      <c r="EWN118" s="388"/>
      <c r="EWO118" s="388"/>
      <c r="EWP118" s="388"/>
      <c r="EWQ118" s="388"/>
      <c r="EWR118" s="388"/>
      <c r="EWS118" s="388"/>
      <c r="EWT118" s="388"/>
      <c r="EWU118" s="388"/>
      <c r="EWV118" s="388"/>
      <c r="EWW118" s="388"/>
      <c r="EWX118" s="388"/>
      <c r="EWY118" s="388"/>
      <c r="EWZ118" s="388"/>
      <c r="EXA118" s="388"/>
      <c r="EXB118" s="388"/>
      <c r="EXC118" s="388"/>
      <c r="EXD118" s="388"/>
      <c r="EXE118" s="388"/>
      <c r="EXF118" s="388"/>
      <c r="EXG118" s="388"/>
      <c r="EXH118" s="388"/>
      <c r="EXI118" s="388"/>
      <c r="EXJ118" s="388"/>
      <c r="EXK118" s="388"/>
      <c r="EXL118" s="388"/>
      <c r="EXM118" s="388"/>
      <c r="EXN118" s="388"/>
      <c r="EXO118" s="388"/>
      <c r="EXP118" s="388"/>
      <c r="EXQ118" s="388"/>
      <c r="EXR118" s="388"/>
      <c r="EXS118" s="388"/>
      <c r="EXT118" s="388"/>
      <c r="EXU118" s="388"/>
      <c r="EXV118" s="388"/>
      <c r="EXW118" s="388"/>
      <c r="EXX118" s="388"/>
      <c r="EXY118" s="388"/>
      <c r="EXZ118" s="388"/>
      <c r="EYA118" s="388"/>
      <c r="EYB118" s="388"/>
      <c r="EYC118" s="388"/>
      <c r="EYD118" s="388"/>
      <c r="EYE118" s="388"/>
      <c r="EYF118" s="388"/>
      <c r="EYG118" s="388"/>
      <c r="EYH118" s="388"/>
      <c r="EYI118" s="388"/>
      <c r="EYJ118" s="388"/>
      <c r="EYK118" s="388"/>
      <c r="EYL118" s="388"/>
      <c r="EYM118" s="388"/>
      <c r="EYN118" s="388"/>
      <c r="EYO118" s="388"/>
      <c r="EYP118" s="388"/>
      <c r="EYQ118" s="388"/>
      <c r="EYR118" s="388"/>
      <c r="EYS118" s="388"/>
      <c r="EYT118" s="388"/>
      <c r="EYU118" s="388"/>
      <c r="EYV118" s="388"/>
      <c r="EYW118" s="388"/>
      <c r="EYX118" s="388"/>
      <c r="EYY118" s="388"/>
      <c r="EYZ118" s="388"/>
      <c r="EZA118" s="388"/>
      <c r="EZB118" s="388"/>
      <c r="EZC118" s="388"/>
      <c r="EZD118" s="388"/>
      <c r="EZE118" s="388"/>
      <c r="EZF118" s="388"/>
      <c r="EZG118" s="388"/>
      <c r="EZH118" s="388"/>
      <c r="EZI118" s="388"/>
      <c r="EZJ118" s="388"/>
      <c r="EZK118" s="388"/>
      <c r="EZL118" s="388"/>
      <c r="EZM118" s="388"/>
      <c r="EZN118" s="388"/>
      <c r="EZO118" s="388"/>
      <c r="EZP118" s="388"/>
      <c r="EZQ118" s="388"/>
      <c r="EZR118" s="388"/>
      <c r="EZS118" s="388"/>
      <c r="EZT118" s="388"/>
      <c r="EZU118" s="388"/>
      <c r="EZV118" s="388"/>
      <c r="EZW118" s="388"/>
      <c r="EZX118" s="388"/>
      <c r="EZY118" s="388"/>
      <c r="EZZ118" s="388"/>
      <c r="FAA118" s="388"/>
      <c r="FAB118" s="388"/>
      <c r="FAC118" s="388"/>
      <c r="FAD118" s="388"/>
      <c r="FAE118" s="388"/>
      <c r="FAF118" s="388"/>
      <c r="FAG118" s="388"/>
      <c r="FAH118" s="388"/>
      <c r="FAI118" s="388"/>
      <c r="FAJ118" s="388"/>
      <c r="FAK118" s="388"/>
      <c r="FAL118" s="388"/>
      <c r="FAM118" s="388"/>
      <c r="FAN118" s="388"/>
      <c r="FAO118" s="388"/>
      <c r="FAP118" s="388"/>
      <c r="FAQ118" s="388"/>
      <c r="FAR118" s="388"/>
      <c r="FAS118" s="388"/>
      <c r="FAT118" s="388"/>
      <c r="FAU118" s="388"/>
      <c r="FAV118" s="388"/>
      <c r="FAW118" s="388"/>
      <c r="FAX118" s="388"/>
      <c r="FAY118" s="388"/>
      <c r="FAZ118" s="388"/>
      <c r="FBA118" s="388"/>
      <c r="FBB118" s="388"/>
      <c r="FBC118" s="388"/>
      <c r="FBD118" s="388"/>
      <c r="FBE118" s="388"/>
      <c r="FBF118" s="388"/>
      <c r="FBG118" s="388"/>
      <c r="FBH118" s="388"/>
      <c r="FBI118" s="388"/>
      <c r="FBJ118" s="388"/>
      <c r="FBK118" s="388"/>
      <c r="FBL118" s="388"/>
      <c r="FBM118" s="388"/>
      <c r="FBN118" s="388"/>
      <c r="FBO118" s="388"/>
      <c r="FBP118" s="388"/>
      <c r="FBQ118" s="388"/>
      <c r="FBR118" s="388"/>
      <c r="FBS118" s="388"/>
      <c r="FBT118" s="388"/>
      <c r="FBU118" s="388"/>
      <c r="FBV118" s="388"/>
      <c r="FBW118" s="388"/>
      <c r="FBX118" s="388"/>
      <c r="FBY118" s="388"/>
      <c r="FBZ118" s="388"/>
      <c r="FCA118" s="388"/>
      <c r="FCB118" s="388"/>
      <c r="FCC118" s="388"/>
      <c r="FCD118" s="388"/>
      <c r="FCE118" s="388"/>
      <c r="FCF118" s="388"/>
      <c r="FCG118" s="388"/>
      <c r="FCH118" s="388"/>
      <c r="FCI118" s="388"/>
      <c r="FCJ118" s="388"/>
      <c r="FCK118" s="388"/>
      <c r="FCL118" s="388"/>
      <c r="FCM118" s="388"/>
      <c r="FCN118" s="388"/>
      <c r="FCO118" s="388"/>
      <c r="FCP118" s="388"/>
      <c r="FCQ118" s="388"/>
      <c r="FCR118" s="388"/>
      <c r="FCS118" s="388"/>
      <c r="FCT118" s="388"/>
      <c r="FCU118" s="388"/>
      <c r="FCV118" s="388"/>
      <c r="FCW118" s="388"/>
      <c r="FCX118" s="388"/>
      <c r="FCY118" s="388"/>
      <c r="FCZ118" s="388"/>
      <c r="FDA118" s="388"/>
      <c r="FDB118" s="388"/>
      <c r="FDC118" s="388"/>
      <c r="FDD118" s="388"/>
      <c r="FDE118" s="388"/>
      <c r="FDF118" s="388"/>
      <c r="FDG118" s="388"/>
      <c r="FDH118" s="388"/>
      <c r="FDI118" s="388"/>
      <c r="FDJ118" s="388"/>
      <c r="FDK118" s="388"/>
      <c r="FDL118" s="388"/>
      <c r="FDM118" s="388"/>
      <c r="FDN118" s="388"/>
      <c r="FDO118" s="388"/>
      <c r="FDP118" s="388"/>
      <c r="FDQ118" s="388"/>
      <c r="FDR118" s="388"/>
      <c r="FDS118" s="388"/>
      <c r="FDT118" s="388"/>
      <c r="FDU118" s="388"/>
      <c r="FDV118" s="388"/>
      <c r="FDW118" s="388"/>
      <c r="FDX118" s="388"/>
      <c r="FDY118" s="388"/>
      <c r="FDZ118" s="388"/>
      <c r="FEA118" s="388"/>
      <c r="FEB118" s="388"/>
      <c r="FEC118" s="388"/>
      <c r="FED118" s="388"/>
      <c r="FEE118" s="388"/>
      <c r="FEF118" s="388"/>
      <c r="FEG118" s="388"/>
      <c r="FEH118" s="388"/>
      <c r="FEI118" s="388"/>
      <c r="FEJ118" s="388"/>
      <c r="FEK118" s="388"/>
      <c r="FEL118" s="388"/>
      <c r="FEM118" s="388"/>
      <c r="FEN118" s="388"/>
      <c r="FEO118" s="388"/>
      <c r="FEP118" s="388"/>
      <c r="FEQ118" s="388"/>
      <c r="FER118" s="388"/>
      <c r="FES118" s="388"/>
      <c r="FET118" s="388"/>
      <c r="FEU118" s="388"/>
      <c r="FEV118" s="388"/>
      <c r="FEW118" s="388"/>
      <c r="FEX118" s="388"/>
      <c r="FEY118" s="388"/>
      <c r="FEZ118" s="388"/>
      <c r="FFA118" s="388"/>
      <c r="FFB118" s="388"/>
      <c r="FFC118" s="388"/>
      <c r="FFD118" s="388"/>
      <c r="FFE118" s="388"/>
      <c r="FFF118" s="388"/>
      <c r="FFG118" s="388"/>
      <c r="FFH118" s="388"/>
      <c r="FFI118" s="388"/>
      <c r="FFJ118" s="388"/>
      <c r="FFK118" s="388"/>
      <c r="FFL118" s="388"/>
      <c r="FFM118" s="388"/>
      <c r="FFN118" s="388"/>
      <c r="FFO118" s="388"/>
      <c r="FFP118" s="388"/>
      <c r="FFQ118" s="388"/>
      <c r="FFR118" s="388"/>
      <c r="FFS118" s="388"/>
      <c r="FFT118" s="388"/>
      <c r="FFU118" s="388"/>
      <c r="FFV118" s="388"/>
      <c r="FFW118" s="388"/>
      <c r="FFX118" s="388"/>
      <c r="FFY118" s="388"/>
      <c r="FFZ118" s="388"/>
      <c r="FGA118" s="388"/>
      <c r="FGB118" s="388"/>
      <c r="FGC118" s="388"/>
      <c r="FGD118" s="388"/>
      <c r="FGE118" s="388"/>
      <c r="FGF118" s="388"/>
      <c r="FGG118" s="388"/>
      <c r="FGH118" s="388"/>
      <c r="FGI118" s="388"/>
      <c r="FGJ118" s="388"/>
      <c r="FGK118" s="388"/>
      <c r="FGL118" s="388"/>
      <c r="FGM118" s="388"/>
      <c r="FGN118" s="388"/>
      <c r="FGO118" s="388"/>
      <c r="FGP118" s="388"/>
      <c r="FGQ118" s="388"/>
      <c r="FGR118" s="388"/>
      <c r="FGS118" s="388"/>
      <c r="FGT118" s="388"/>
      <c r="FGU118" s="388"/>
      <c r="FGV118" s="388"/>
      <c r="FGW118" s="388"/>
      <c r="FGX118" s="388"/>
      <c r="FGY118" s="388"/>
      <c r="FGZ118" s="388"/>
      <c r="FHA118" s="388"/>
      <c r="FHB118" s="388"/>
      <c r="FHC118" s="388"/>
      <c r="FHD118" s="388"/>
      <c r="FHE118" s="388"/>
      <c r="FHF118" s="388"/>
      <c r="FHG118" s="388"/>
      <c r="FHH118" s="388"/>
      <c r="FHI118" s="388"/>
      <c r="FHJ118" s="388"/>
      <c r="FHK118" s="388"/>
      <c r="FHL118" s="388"/>
      <c r="FHM118" s="388"/>
      <c r="FHN118" s="388"/>
      <c r="FHO118" s="388"/>
      <c r="FHP118" s="388"/>
      <c r="FHQ118" s="388"/>
      <c r="FHR118" s="388"/>
      <c r="FHS118" s="388"/>
      <c r="FHT118" s="388"/>
      <c r="FHU118" s="388"/>
      <c r="FHV118" s="388"/>
      <c r="FHW118" s="388"/>
      <c r="FHX118" s="388"/>
      <c r="FHY118" s="388"/>
      <c r="FHZ118" s="388"/>
      <c r="FIA118" s="388"/>
      <c r="FIB118" s="388"/>
      <c r="FIC118" s="388"/>
      <c r="FID118" s="388"/>
      <c r="FIE118" s="388"/>
      <c r="FIF118" s="388"/>
      <c r="FIG118" s="388"/>
      <c r="FIH118" s="388"/>
      <c r="FII118" s="388"/>
      <c r="FIJ118" s="388"/>
      <c r="FIK118" s="388"/>
      <c r="FIL118" s="388"/>
      <c r="FIM118" s="388"/>
      <c r="FIN118" s="388"/>
      <c r="FIO118" s="388"/>
      <c r="FIP118" s="388"/>
      <c r="FIQ118" s="388"/>
      <c r="FIR118" s="388"/>
      <c r="FIS118" s="388"/>
      <c r="FIT118" s="388"/>
      <c r="FIU118" s="388"/>
      <c r="FIV118" s="388"/>
      <c r="FIW118" s="388"/>
      <c r="FIX118" s="388"/>
      <c r="FIY118" s="388"/>
      <c r="FIZ118" s="388"/>
      <c r="FJA118" s="388"/>
      <c r="FJB118" s="388"/>
      <c r="FJC118" s="388"/>
      <c r="FJD118" s="388"/>
      <c r="FJE118" s="388"/>
      <c r="FJF118" s="388"/>
      <c r="FJG118" s="388"/>
      <c r="FJH118" s="388"/>
      <c r="FJI118" s="388"/>
      <c r="FJJ118" s="388"/>
      <c r="FJK118" s="388"/>
      <c r="FJL118" s="388"/>
      <c r="FJM118" s="388"/>
      <c r="FJN118" s="388"/>
      <c r="FJO118" s="388"/>
      <c r="FJP118" s="388"/>
      <c r="FJQ118" s="388"/>
      <c r="FJR118" s="388"/>
      <c r="FJS118" s="388"/>
      <c r="FJT118" s="388"/>
      <c r="FJU118" s="388"/>
      <c r="FJV118" s="388"/>
      <c r="FJW118" s="388"/>
      <c r="FJX118" s="388"/>
      <c r="FJY118" s="388"/>
      <c r="FJZ118" s="388"/>
      <c r="FKA118" s="388"/>
      <c r="FKB118" s="388"/>
      <c r="FKC118" s="388"/>
      <c r="FKD118" s="388"/>
      <c r="FKE118" s="388"/>
      <c r="FKF118" s="388"/>
      <c r="FKG118" s="388"/>
      <c r="FKH118" s="388"/>
      <c r="FKI118" s="388"/>
      <c r="FKJ118" s="388"/>
      <c r="FKK118" s="388"/>
      <c r="FKL118" s="388"/>
      <c r="FKM118" s="388"/>
      <c r="FKN118" s="388"/>
      <c r="FKO118" s="388"/>
      <c r="FKP118" s="388"/>
      <c r="FKQ118" s="388"/>
      <c r="FKR118" s="388"/>
      <c r="FKS118" s="388"/>
      <c r="FKT118" s="388"/>
      <c r="FKU118" s="388"/>
      <c r="FKV118" s="388"/>
      <c r="FKW118" s="388"/>
      <c r="FKX118" s="388"/>
      <c r="FKY118" s="388"/>
      <c r="FKZ118" s="388"/>
      <c r="FLA118" s="388"/>
      <c r="FLB118" s="388"/>
      <c r="FLC118" s="388"/>
      <c r="FLD118" s="388"/>
      <c r="FLE118" s="388"/>
      <c r="FLF118" s="388"/>
      <c r="FLG118" s="388"/>
      <c r="FLH118" s="388"/>
      <c r="FLI118" s="388"/>
      <c r="FLJ118" s="388"/>
      <c r="FLK118" s="388"/>
      <c r="FLL118" s="388"/>
      <c r="FLM118" s="388"/>
      <c r="FLN118" s="388"/>
      <c r="FLO118" s="388"/>
      <c r="FLP118" s="388"/>
      <c r="FLQ118" s="388"/>
      <c r="FLR118" s="388"/>
      <c r="FLS118" s="388"/>
      <c r="FLT118" s="388"/>
      <c r="FLU118" s="388"/>
      <c r="FLV118" s="388"/>
      <c r="FLW118" s="388"/>
      <c r="FLX118" s="388"/>
      <c r="FLY118" s="388"/>
      <c r="FLZ118" s="388"/>
      <c r="FMA118" s="388"/>
      <c r="FMB118" s="388"/>
      <c r="FMC118" s="388"/>
      <c r="FMD118" s="388"/>
      <c r="FME118" s="388"/>
      <c r="FMF118" s="388"/>
      <c r="FMG118" s="388"/>
      <c r="FMH118" s="388"/>
      <c r="FMI118" s="388"/>
      <c r="FMJ118" s="388"/>
      <c r="FMK118" s="388"/>
      <c r="FML118" s="388"/>
      <c r="FMM118" s="388"/>
      <c r="FMN118" s="388"/>
      <c r="FMO118" s="388"/>
      <c r="FMP118" s="388"/>
      <c r="FMQ118" s="388"/>
      <c r="FMR118" s="388"/>
      <c r="FMS118" s="388"/>
      <c r="FMT118" s="388"/>
      <c r="FMU118" s="388"/>
      <c r="FMV118" s="388"/>
      <c r="FMW118" s="388"/>
      <c r="FMX118" s="388"/>
      <c r="FMY118" s="388"/>
      <c r="FMZ118" s="388"/>
      <c r="FNA118" s="388"/>
      <c r="FNB118" s="388"/>
      <c r="FNC118" s="388"/>
      <c r="FND118" s="388"/>
      <c r="FNE118" s="388"/>
      <c r="FNF118" s="388"/>
      <c r="FNG118" s="388"/>
      <c r="FNH118" s="388"/>
      <c r="FNI118" s="388"/>
      <c r="FNJ118" s="388"/>
      <c r="FNK118" s="388"/>
      <c r="FNL118" s="388"/>
      <c r="FNM118" s="388"/>
      <c r="FNN118" s="388"/>
      <c r="FNO118" s="388"/>
      <c r="FNP118" s="388"/>
      <c r="FNQ118" s="388"/>
      <c r="FNR118" s="388"/>
      <c r="FNS118" s="388"/>
      <c r="FNT118" s="388"/>
      <c r="FNU118" s="388"/>
      <c r="FNV118" s="388"/>
      <c r="FNW118" s="388"/>
      <c r="FNX118" s="388"/>
      <c r="FNY118" s="388"/>
      <c r="FNZ118" s="388"/>
      <c r="FOA118" s="388"/>
      <c r="FOB118" s="388"/>
      <c r="FOC118" s="388"/>
      <c r="FOD118" s="388"/>
      <c r="FOE118" s="388"/>
      <c r="FOF118" s="388"/>
      <c r="FOG118" s="388"/>
      <c r="FOH118" s="388"/>
      <c r="FOI118" s="388"/>
      <c r="FOJ118" s="388"/>
      <c r="FOK118" s="388"/>
      <c r="FOL118" s="388"/>
      <c r="FOM118" s="388"/>
      <c r="FON118" s="388"/>
      <c r="FOO118" s="388"/>
      <c r="FOP118" s="388"/>
      <c r="FOQ118" s="388"/>
      <c r="FOR118" s="388"/>
      <c r="FOS118" s="388"/>
      <c r="FOT118" s="388"/>
      <c r="FOU118" s="388"/>
      <c r="FOV118" s="388"/>
      <c r="FOW118" s="388"/>
      <c r="FOX118" s="388"/>
      <c r="FOY118" s="388"/>
      <c r="FOZ118" s="388"/>
      <c r="FPA118" s="388"/>
      <c r="FPB118" s="388"/>
      <c r="FPC118" s="388"/>
      <c r="FPD118" s="388"/>
      <c r="FPE118" s="388"/>
      <c r="FPF118" s="388"/>
      <c r="FPG118" s="388"/>
      <c r="FPH118" s="388"/>
      <c r="FPI118" s="388"/>
      <c r="FPJ118" s="388"/>
      <c r="FPK118" s="388"/>
      <c r="FPL118" s="388"/>
      <c r="FPM118" s="388"/>
      <c r="FPN118" s="388"/>
      <c r="FPO118" s="388"/>
      <c r="FPP118" s="388"/>
      <c r="FPQ118" s="388"/>
      <c r="FPR118" s="388"/>
      <c r="FPS118" s="388"/>
      <c r="FPT118" s="388"/>
      <c r="FPU118" s="388"/>
      <c r="FPV118" s="388"/>
      <c r="FPW118" s="388"/>
      <c r="FPX118" s="388"/>
      <c r="FPY118" s="388"/>
      <c r="FPZ118" s="388"/>
      <c r="FQA118" s="388"/>
      <c r="FQB118" s="388"/>
      <c r="FQC118" s="388"/>
      <c r="FQD118" s="388"/>
      <c r="FQE118" s="388"/>
      <c r="FQF118" s="388"/>
      <c r="FQG118" s="388"/>
      <c r="FQH118" s="388"/>
      <c r="FQI118" s="388"/>
      <c r="FQJ118" s="388"/>
      <c r="FQK118" s="388"/>
      <c r="FQL118" s="388"/>
      <c r="FQM118" s="388"/>
      <c r="FQN118" s="388"/>
      <c r="FQO118" s="388"/>
      <c r="FQP118" s="388"/>
      <c r="FQQ118" s="388"/>
      <c r="FQR118" s="388"/>
      <c r="FQS118" s="388"/>
      <c r="FQT118" s="388"/>
      <c r="FQU118" s="388"/>
      <c r="FQV118" s="388"/>
      <c r="FQW118" s="388"/>
      <c r="FQX118" s="388"/>
      <c r="FQY118" s="388"/>
      <c r="FQZ118" s="388"/>
      <c r="FRA118" s="388"/>
      <c r="FRB118" s="388"/>
      <c r="FRC118" s="388"/>
      <c r="FRD118" s="388"/>
      <c r="FRE118" s="388"/>
      <c r="FRF118" s="388"/>
      <c r="FRG118" s="388"/>
      <c r="FRH118" s="388"/>
      <c r="FRI118" s="388"/>
      <c r="FRJ118" s="388"/>
      <c r="FRK118" s="388"/>
      <c r="FRL118" s="388"/>
      <c r="FRM118" s="388"/>
      <c r="FRN118" s="388"/>
      <c r="FRO118" s="388"/>
      <c r="FRP118" s="388"/>
      <c r="FRQ118" s="388"/>
      <c r="FRR118" s="388"/>
      <c r="FRS118" s="388"/>
      <c r="FRT118" s="388"/>
      <c r="FRU118" s="388"/>
      <c r="FRV118" s="388"/>
      <c r="FRW118" s="388"/>
      <c r="FRX118" s="388"/>
      <c r="FRY118" s="388"/>
      <c r="FRZ118" s="388"/>
      <c r="FSA118" s="388"/>
      <c r="FSB118" s="388"/>
      <c r="FSC118" s="388"/>
      <c r="FSD118" s="388"/>
      <c r="FSE118" s="388"/>
      <c r="FSF118" s="388"/>
      <c r="FSG118" s="388"/>
      <c r="FSH118" s="388"/>
      <c r="FSI118" s="388"/>
      <c r="FSJ118" s="388"/>
      <c r="FSK118" s="388"/>
      <c r="FSL118" s="388"/>
      <c r="FSM118" s="388"/>
      <c r="FSN118" s="388"/>
      <c r="FSO118" s="388"/>
      <c r="FSP118" s="388"/>
      <c r="FSQ118" s="388"/>
      <c r="FSR118" s="388"/>
      <c r="FSS118" s="388"/>
      <c r="FST118" s="388"/>
      <c r="FSU118" s="388"/>
      <c r="FSV118" s="388"/>
      <c r="FSW118" s="388"/>
      <c r="FSX118" s="388"/>
      <c r="FSY118" s="388"/>
      <c r="FSZ118" s="388"/>
      <c r="FTA118" s="388"/>
      <c r="FTB118" s="388"/>
      <c r="FTC118" s="388"/>
      <c r="FTD118" s="388"/>
      <c r="FTE118" s="388"/>
      <c r="FTF118" s="388"/>
      <c r="FTG118" s="388"/>
      <c r="FTH118" s="388"/>
      <c r="FTI118" s="388"/>
      <c r="FTJ118" s="388"/>
      <c r="FTK118" s="388"/>
      <c r="FTL118" s="388"/>
      <c r="FTM118" s="388"/>
      <c r="FTN118" s="388"/>
      <c r="FTO118" s="388"/>
      <c r="FTP118" s="388"/>
      <c r="FTQ118" s="388"/>
      <c r="FTR118" s="388"/>
      <c r="FTS118" s="388"/>
      <c r="FTT118" s="388"/>
      <c r="FTU118" s="388"/>
      <c r="FTV118" s="388"/>
      <c r="FTW118" s="388"/>
      <c r="FTX118" s="388"/>
      <c r="FTY118" s="388"/>
      <c r="FTZ118" s="388"/>
      <c r="FUA118" s="388"/>
      <c r="FUB118" s="388"/>
      <c r="FUC118" s="388"/>
      <c r="FUD118" s="388"/>
      <c r="FUE118" s="388"/>
      <c r="FUF118" s="388"/>
      <c r="FUG118" s="388"/>
      <c r="FUH118" s="388"/>
      <c r="FUI118" s="388"/>
      <c r="FUJ118" s="388"/>
      <c r="FUK118" s="388"/>
      <c r="FUL118" s="388"/>
      <c r="FUM118" s="388"/>
      <c r="FUN118" s="388"/>
      <c r="FUO118" s="388"/>
      <c r="FUP118" s="388"/>
      <c r="FUQ118" s="388"/>
      <c r="FUR118" s="388"/>
      <c r="FUS118" s="388"/>
      <c r="FUT118" s="388"/>
      <c r="FUU118" s="388"/>
      <c r="FUV118" s="388"/>
      <c r="FUW118" s="388"/>
      <c r="FUX118" s="388"/>
      <c r="FUY118" s="388"/>
      <c r="FUZ118" s="388"/>
      <c r="FVA118" s="388"/>
      <c r="FVB118" s="388"/>
      <c r="FVC118" s="388"/>
      <c r="FVD118" s="388"/>
      <c r="FVE118" s="388"/>
      <c r="FVF118" s="388"/>
      <c r="FVG118" s="388"/>
      <c r="FVH118" s="388"/>
      <c r="FVI118" s="388"/>
      <c r="FVJ118" s="388"/>
      <c r="FVK118" s="388"/>
      <c r="FVL118" s="388"/>
      <c r="FVM118" s="388"/>
      <c r="FVN118" s="388"/>
      <c r="FVO118" s="388"/>
      <c r="FVP118" s="388"/>
      <c r="FVQ118" s="388"/>
      <c r="FVR118" s="388"/>
      <c r="FVS118" s="388"/>
      <c r="FVT118" s="388"/>
      <c r="FVU118" s="388"/>
      <c r="FVV118" s="388"/>
      <c r="FVW118" s="388"/>
      <c r="FVX118" s="388"/>
      <c r="FVY118" s="388"/>
      <c r="FVZ118" s="388"/>
      <c r="FWA118" s="388"/>
      <c r="FWB118" s="388"/>
      <c r="FWC118" s="388"/>
      <c r="FWD118" s="388"/>
      <c r="FWE118" s="388"/>
      <c r="FWF118" s="388"/>
      <c r="FWG118" s="388"/>
      <c r="FWH118" s="388"/>
      <c r="FWI118" s="388"/>
      <c r="FWJ118" s="388"/>
      <c r="FWK118" s="388"/>
      <c r="FWL118" s="388"/>
      <c r="FWM118" s="388"/>
      <c r="FWN118" s="388"/>
      <c r="FWO118" s="388"/>
      <c r="FWP118" s="388"/>
      <c r="FWQ118" s="388"/>
      <c r="FWR118" s="388"/>
      <c r="FWS118" s="388"/>
      <c r="FWT118" s="388"/>
      <c r="FWU118" s="388"/>
      <c r="FWV118" s="388"/>
      <c r="FWW118" s="388"/>
      <c r="FWX118" s="388"/>
      <c r="FWY118" s="388"/>
      <c r="FWZ118" s="388"/>
      <c r="FXA118" s="388"/>
      <c r="FXB118" s="388"/>
      <c r="FXC118" s="388"/>
      <c r="FXD118" s="388"/>
      <c r="FXE118" s="388"/>
      <c r="FXF118" s="388"/>
      <c r="FXG118" s="388"/>
      <c r="FXH118" s="388"/>
      <c r="FXI118" s="388"/>
      <c r="FXJ118" s="388"/>
      <c r="FXK118" s="388"/>
      <c r="FXL118" s="388"/>
      <c r="FXM118" s="388"/>
      <c r="FXN118" s="388"/>
      <c r="FXO118" s="388"/>
      <c r="FXP118" s="388"/>
      <c r="FXQ118" s="388"/>
      <c r="FXR118" s="388"/>
      <c r="FXS118" s="388"/>
      <c r="FXT118" s="388"/>
      <c r="FXU118" s="388"/>
      <c r="FXV118" s="388"/>
      <c r="FXW118" s="388"/>
      <c r="FXX118" s="388"/>
      <c r="FXY118" s="388"/>
      <c r="FXZ118" s="388"/>
      <c r="FYA118" s="388"/>
      <c r="FYB118" s="388"/>
      <c r="FYC118" s="388"/>
      <c r="FYD118" s="388"/>
      <c r="FYE118" s="388"/>
      <c r="FYF118" s="388"/>
      <c r="FYG118" s="388"/>
      <c r="FYH118" s="388"/>
      <c r="FYI118" s="388"/>
      <c r="FYJ118" s="388"/>
      <c r="FYK118" s="388"/>
      <c r="FYL118" s="388"/>
      <c r="FYM118" s="388"/>
      <c r="FYN118" s="388"/>
      <c r="FYO118" s="388"/>
      <c r="FYP118" s="388"/>
      <c r="FYQ118" s="388"/>
      <c r="FYR118" s="388"/>
      <c r="FYS118" s="388"/>
      <c r="FYT118" s="388"/>
      <c r="FYU118" s="388"/>
      <c r="FYV118" s="388"/>
      <c r="FYW118" s="388"/>
      <c r="FYX118" s="388"/>
      <c r="FYY118" s="388"/>
      <c r="FYZ118" s="388"/>
      <c r="FZA118" s="388"/>
      <c r="FZB118" s="388"/>
      <c r="FZC118" s="388"/>
      <c r="FZD118" s="388"/>
      <c r="FZE118" s="388"/>
      <c r="FZF118" s="388"/>
      <c r="FZG118" s="388"/>
      <c r="FZH118" s="388"/>
      <c r="FZI118" s="388"/>
      <c r="FZJ118" s="388"/>
      <c r="FZK118" s="388"/>
      <c r="FZL118" s="388"/>
      <c r="FZM118" s="388"/>
      <c r="FZN118" s="388"/>
      <c r="FZO118" s="388"/>
      <c r="FZP118" s="388"/>
      <c r="FZQ118" s="388"/>
      <c r="FZR118" s="388"/>
      <c r="FZS118" s="388"/>
      <c r="FZT118" s="388"/>
      <c r="FZU118" s="388"/>
      <c r="FZV118" s="388"/>
      <c r="FZW118" s="388"/>
      <c r="FZX118" s="388"/>
      <c r="FZY118" s="388"/>
      <c r="FZZ118" s="388"/>
      <c r="GAA118" s="388"/>
      <c r="GAB118" s="388"/>
      <c r="GAC118" s="388"/>
      <c r="GAD118" s="388"/>
      <c r="GAE118" s="388"/>
      <c r="GAF118" s="388"/>
      <c r="GAG118" s="388"/>
      <c r="GAH118" s="388"/>
      <c r="GAI118" s="388"/>
      <c r="GAJ118" s="388"/>
      <c r="GAK118" s="388"/>
      <c r="GAL118" s="388"/>
      <c r="GAM118" s="388"/>
      <c r="GAN118" s="388"/>
      <c r="GAO118" s="388"/>
      <c r="GAP118" s="388"/>
      <c r="GAQ118" s="388"/>
      <c r="GAR118" s="388"/>
      <c r="GAS118" s="388"/>
      <c r="GAT118" s="388"/>
      <c r="GAU118" s="388"/>
      <c r="GAV118" s="388"/>
      <c r="GAW118" s="388"/>
      <c r="GAX118" s="388"/>
      <c r="GAY118" s="388"/>
      <c r="GAZ118" s="388"/>
      <c r="GBA118" s="388"/>
      <c r="GBB118" s="388"/>
      <c r="GBC118" s="388"/>
      <c r="GBD118" s="388"/>
      <c r="GBE118" s="388"/>
      <c r="GBF118" s="388"/>
      <c r="GBG118" s="388"/>
      <c r="GBH118" s="388"/>
      <c r="GBI118" s="388"/>
      <c r="GBJ118" s="388"/>
      <c r="GBK118" s="388"/>
      <c r="GBL118" s="388"/>
      <c r="GBM118" s="388"/>
      <c r="GBN118" s="388"/>
      <c r="GBO118" s="388"/>
      <c r="GBP118" s="388"/>
      <c r="GBQ118" s="388"/>
      <c r="GBR118" s="388"/>
      <c r="GBS118" s="388"/>
      <c r="GBT118" s="388"/>
      <c r="GBU118" s="388"/>
      <c r="GBV118" s="388"/>
      <c r="GBW118" s="388"/>
      <c r="GBX118" s="388"/>
      <c r="GBY118" s="388"/>
      <c r="GBZ118" s="388"/>
      <c r="GCA118" s="388"/>
      <c r="GCB118" s="388"/>
      <c r="GCC118" s="388"/>
      <c r="GCD118" s="388"/>
      <c r="GCE118" s="388"/>
      <c r="GCF118" s="388"/>
      <c r="GCG118" s="388"/>
      <c r="GCH118" s="388"/>
      <c r="GCI118" s="388"/>
      <c r="GCJ118" s="388"/>
      <c r="GCK118" s="388"/>
      <c r="GCL118" s="388"/>
      <c r="GCM118" s="388"/>
      <c r="GCN118" s="388"/>
      <c r="GCO118" s="388"/>
      <c r="GCP118" s="388"/>
      <c r="GCQ118" s="388"/>
      <c r="GCR118" s="388"/>
      <c r="GCS118" s="388"/>
      <c r="GCT118" s="388"/>
      <c r="GCU118" s="388"/>
      <c r="GCV118" s="388"/>
      <c r="GCW118" s="388"/>
      <c r="GCX118" s="388"/>
      <c r="GCY118" s="388"/>
      <c r="GCZ118" s="388"/>
      <c r="GDA118" s="388"/>
      <c r="GDB118" s="388"/>
      <c r="GDC118" s="388"/>
      <c r="GDD118" s="388"/>
      <c r="GDE118" s="388"/>
      <c r="GDF118" s="388"/>
      <c r="GDG118" s="388"/>
      <c r="GDH118" s="388"/>
      <c r="GDI118" s="388"/>
      <c r="GDJ118" s="388"/>
      <c r="GDK118" s="388"/>
      <c r="GDL118" s="388"/>
      <c r="GDM118" s="388"/>
      <c r="GDN118" s="388"/>
      <c r="GDO118" s="388"/>
      <c r="GDP118" s="388"/>
      <c r="GDQ118" s="388"/>
      <c r="GDR118" s="388"/>
      <c r="GDS118" s="388"/>
      <c r="GDT118" s="388"/>
      <c r="GDU118" s="388"/>
      <c r="GDV118" s="388"/>
      <c r="GDW118" s="388"/>
      <c r="GDX118" s="388"/>
      <c r="GDY118" s="388"/>
      <c r="GDZ118" s="388"/>
      <c r="GEA118" s="388"/>
      <c r="GEB118" s="388"/>
      <c r="GEC118" s="388"/>
      <c r="GED118" s="388"/>
      <c r="GEE118" s="388"/>
      <c r="GEF118" s="388"/>
      <c r="GEG118" s="388"/>
      <c r="GEH118" s="388"/>
      <c r="GEI118" s="388"/>
      <c r="GEJ118" s="388"/>
      <c r="GEK118" s="388"/>
      <c r="GEL118" s="388"/>
      <c r="GEM118" s="388"/>
      <c r="GEN118" s="388"/>
      <c r="GEO118" s="388"/>
      <c r="GEP118" s="388"/>
      <c r="GEQ118" s="388"/>
      <c r="GER118" s="388"/>
      <c r="GES118" s="388"/>
      <c r="GET118" s="388"/>
      <c r="GEU118" s="388"/>
      <c r="GEV118" s="388"/>
      <c r="GEW118" s="388"/>
      <c r="GEX118" s="388"/>
      <c r="GEY118" s="388"/>
      <c r="GEZ118" s="388"/>
      <c r="GFA118" s="388"/>
      <c r="GFB118" s="388"/>
      <c r="GFC118" s="388"/>
      <c r="GFD118" s="388"/>
      <c r="GFE118" s="388"/>
      <c r="GFF118" s="388"/>
      <c r="GFG118" s="388"/>
      <c r="GFH118" s="388"/>
      <c r="GFI118" s="388"/>
      <c r="GFJ118" s="388"/>
      <c r="GFK118" s="388"/>
      <c r="GFL118" s="388"/>
      <c r="GFM118" s="388"/>
      <c r="GFN118" s="388"/>
      <c r="GFO118" s="388"/>
      <c r="GFP118" s="388"/>
      <c r="GFQ118" s="388"/>
      <c r="GFR118" s="388"/>
      <c r="GFS118" s="388"/>
      <c r="GFT118" s="388"/>
      <c r="GFU118" s="388"/>
      <c r="GFV118" s="388"/>
      <c r="GFW118" s="388"/>
      <c r="GFX118" s="388"/>
      <c r="GFY118" s="388"/>
      <c r="GFZ118" s="388"/>
      <c r="GGA118" s="388"/>
      <c r="GGB118" s="388"/>
      <c r="GGC118" s="388"/>
      <c r="GGD118" s="388"/>
      <c r="GGE118" s="388"/>
      <c r="GGF118" s="388"/>
      <c r="GGG118" s="388"/>
      <c r="GGH118" s="388"/>
      <c r="GGI118" s="388"/>
      <c r="GGJ118" s="388"/>
      <c r="GGK118" s="388"/>
      <c r="GGL118" s="388"/>
      <c r="GGM118" s="388"/>
      <c r="GGN118" s="388"/>
      <c r="GGO118" s="388"/>
      <c r="GGP118" s="388"/>
      <c r="GGQ118" s="388"/>
      <c r="GGR118" s="388"/>
      <c r="GGS118" s="388"/>
      <c r="GGT118" s="388"/>
      <c r="GGU118" s="388"/>
      <c r="GGV118" s="388"/>
      <c r="GGW118" s="388"/>
      <c r="GGX118" s="388"/>
      <c r="GGY118" s="388"/>
      <c r="GGZ118" s="388"/>
      <c r="GHA118" s="388"/>
      <c r="GHB118" s="388"/>
      <c r="GHC118" s="388"/>
      <c r="GHD118" s="388"/>
      <c r="GHE118" s="388"/>
      <c r="GHF118" s="388"/>
      <c r="GHG118" s="388"/>
      <c r="GHH118" s="388"/>
      <c r="GHI118" s="388"/>
      <c r="GHJ118" s="388"/>
      <c r="GHK118" s="388"/>
      <c r="GHL118" s="388"/>
      <c r="GHM118" s="388"/>
      <c r="GHN118" s="388"/>
      <c r="GHO118" s="388"/>
      <c r="GHP118" s="388"/>
      <c r="GHQ118" s="388"/>
      <c r="GHR118" s="388"/>
      <c r="GHS118" s="388"/>
      <c r="GHT118" s="388"/>
      <c r="GHU118" s="388"/>
      <c r="GHV118" s="388"/>
      <c r="GHW118" s="388"/>
      <c r="GHX118" s="388"/>
      <c r="GHY118" s="388"/>
      <c r="GHZ118" s="388"/>
      <c r="GIA118" s="388"/>
      <c r="GIB118" s="388"/>
      <c r="GIC118" s="388"/>
      <c r="GID118" s="388"/>
      <c r="GIE118" s="388"/>
      <c r="GIF118" s="388"/>
      <c r="GIG118" s="388"/>
      <c r="GIH118" s="388"/>
      <c r="GII118" s="388"/>
      <c r="GIJ118" s="388"/>
      <c r="GIK118" s="388"/>
      <c r="GIL118" s="388"/>
      <c r="GIM118" s="388"/>
      <c r="GIN118" s="388"/>
      <c r="GIO118" s="388"/>
      <c r="GIP118" s="388"/>
      <c r="GIQ118" s="388"/>
      <c r="GIR118" s="388"/>
      <c r="GIS118" s="388"/>
      <c r="GIT118" s="388"/>
      <c r="GIU118" s="388"/>
      <c r="GIV118" s="388"/>
      <c r="GIW118" s="388"/>
      <c r="GIX118" s="388"/>
      <c r="GIY118" s="388"/>
      <c r="GIZ118" s="388"/>
      <c r="GJA118" s="388"/>
      <c r="GJB118" s="388"/>
      <c r="GJC118" s="388"/>
      <c r="GJD118" s="388"/>
      <c r="GJE118" s="388"/>
      <c r="GJF118" s="388"/>
      <c r="GJG118" s="388"/>
      <c r="GJH118" s="388"/>
      <c r="GJI118" s="388"/>
      <c r="GJJ118" s="388"/>
      <c r="GJK118" s="388"/>
      <c r="GJL118" s="388"/>
      <c r="GJM118" s="388"/>
      <c r="GJN118" s="388"/>
      <c r="GJO118" s="388"/>
      <c r="GJP118" s="388"/>
      <c r="GJQ118" s="388"/>
      <c r="GJR118" s="388"/>
      <c r="GJS118" s="388"/>
      <c r="GJT118" s="388"/>
      <c r="GJU118" s="388"/>
      <c r="GJV118" s="388"/>
      <c r="GJW118" s="388"/>
      <c r="GJX118" s="388"/>
      <c r="GJY118" s="388"/>
      <c r="GJZ118" s="388"/>
      <c r="GKA118" s="388"/>
      <c r="GKB118" s="388"/>
      <c r="GKC118" s="388"/>
      <c r="GKD118" s="388"/>
      <c r="GKE118" s="388"/>
      <c r="GKF118" s="388"/>
      <c r="GKG118" s="388"/>
      <c r="GKH118" s="388"/>
      <c r="GKI118" s="388"/>
      <c r="GKJ118" s="388"/>
      <c r="GKK118" s="388"/>
      <c r="GKL118" s="388"/>
      <c r="GKM118" s="388"/>
      <c r="GKN118" s="388"/>
      <c r="GKO118" s="388"/>
      <c r="GKP118" s="388"/>
      <c r="GKQ118" s="388"/>
      <c r="GKR118" s="388"/>
      <c r="GKS118" s="388"/>
      <c r="GKT118" s="388"/>
      <c r="GKU118" s="388"/>
      <c r="GKV118" s="388"/>
      <c r="GKW118" s="388"/>
      <c r="GKX118" s="388"/>
      <c r="GKY118" s="388"/>
      <c r="GKZ118" s="388"/>
      <c r="GLA118" s="388"/>
      <c r="GLB118" s="388"/>
      <c r="GLC118" s="388"/>
      <c r="GLD118" s="388"/>
      <c r="GLE118" s="388"/>
      <c r="GLF118" s="388"/>
      <c r="GLG118" s="388"/>
      <c r="GLH118" s="388"/>
      <c r="GLI118" s="388"/>
      <c r="GLJ118" s="388"/>
      <c r="GLK118" s="388"/>
      <c r="GLL118" s="388"/>
      <c r="GLM118" s="388"/>
      <c r="GLN118" s="388"/>
      <c r="GLO118" s="388"/>
      <c r="GLP118" s="388"/>
      <c r="GLQ118" s="388"/>
      <c r="GLR118" s="388"/>
      <c r="GLS118" s="388"/>
      <c r="GLT118" s="388"/>
      <c r="GLU118" s="388"/>
      <c r="GLV118" s="388"/>
      <c r="GLW118" s="388"/>
      <c r="GLX118" s="388"/>
      <c r="GLY118" s="388"/>
      <c r="GLZ118" s="388"/>
      <c r="GMA118" s="388"/>
      <c r="GMB118" s="388"/>
      <c r="GMC118" s="388"/>
      <c r="GMD118" s="388"/>
      <c r="GME118" s="388"/>
      <c r="GMF118" s="388"/>
      <c r="GMG118" s="388"/>
      <c r="GMH118" s="388"/>
      <c r="GMI118" s="388"/>
      <c r="GMJ118" s="388"/>
      <c r="GMK118" s="388"/>
      <c r="GML118" s="388"/>
      <c r="GMM118" s="388"/>
      <c r="GMN118" s="388"/>
      <c r="GMO118" s="388"/>
      <c r="GMP118" s="388"/>
      <c r="GMQ118" s="388"/>
      <c r="GMR118" s="388"/>
      <c r="GMS118" s="388"/>
      <c r="GMT118" s="388"/>
      <c r="GMU118" s="388"/>
      <c r="GMV118" s="388"/>
      <c r="GMW118" s="388"/>
      <c r="GMX118" s="388"/>
      <c r="GMY118" s="388"/>
      <c r="GMZ118" s="388"/>
      <c r="GNA118" s="388"/>
      <c r="GNB118" s="388"/>
      <c r="GNC118" s="388"/>
      <c r="GND118" s="388"/>
      <c r="GNE118" s="388"/>
      <c r="GNF118" s="388"/>
      <c r="GNG118" s="388"/>
      <c r="GNH118" s="388"/>
      <c r="GNI118" s="388"/>
      <c r="GNJ118" s="388"/>
      <c r="GNK118" s="388"/>
      <c r="GNL118" s="388"/>
      <c r="GNM118" s="388"/>
      <c r="GNN118" s="388"/>
      <c r="GNO118" s="388"/>
      <c r="GNP118" s="388"/>
      <c r="GNQ118" s="388"/>
      <c r="GNR118" s="388"/>
      <c r="GNS118" s="388"/>
      <c r="GNT118" s="388"/>
      <c r="GNU118" s="388"/>
      <c r="GNV118" s="388"/>
      <c r="GNW118" s="388"/>
      <c r="GNX118" s="388"/>
      <c r="GNY118" s="388"/>
      <c r="GNZ118" s="388"/>
      <c r="GOA118" s="388"/>
      <c r="GOB118" s="388"/>
      <c r="GOC118" s="388"/>
      <c r="GOD118" s="388"/>
      <c r="GOE118" s="388"/>
      <c r="GOF118" s="388"/>
      <c r="GOG118" s="388"/>
      <c r="GOH118" s="388"/>
      <c r="GOI118" s="388"/>
      <c r="GOJ118" s="388"/>
      <c r="GOK118" s="388"/>
      <c r="GOL118" s="388"/>
      <c r="GOM118" s="388"/>
      <c r="GON118" s="388"/>
      <c r="GOO118" s="388"/>
      <c r="GOP118" s="388"/>
      <c r="GOQ118" s="388"/>
      <c r="GOR118" s="388"/>
      <c r="GOS118" s="388"/>
      <c r="GOT118" s="388"/>
      <c r="GOU118" s="388"/>
      <c r="GOV118" s="388"/>
      <c r="GOW118" s="388"/>
      <c r="GOX118" s="388"/>
      <c r="GOY118" s="388"/>
      <c r="GOZ118" s="388"/>
      <c r="GPA118" s="388"/>
      <c r="GPB118" s="388"/>
      <c r="GPC118" s="388"/>
      <c r="GPD118" s="388"/>
      <c r="GPE118" s="388"/>
      <c r="GPF118" s="388"/>
      <c r="GPG118" s="388"/>
      <c r="GPH118" s="388"/>
      <c r="GPI118" s="388"/>
      <c r="GPJ118" s="388"/>
      <c r="GPK118" s="388"/>
      <c r="GPL118" s="388"/>
      <c r="GPM118" s="388"/>
      <c r="GPN118" s="388"/>
      <c r="GPO118" s="388"/>
      <c r="GPP118" s="388"/>
      <c r="GPQ118" s="388"/>
      <c r="GPR118" s="388"/>
      <c r="GPS118" s="388"/>
      <c r="GPT118" s="388"/>
      <c r="GPU118" s="388"/>
      <c r="GPV118" s="388"/>
      <c r="GPW118" s="388"/>
      <c r="GPX118" s="388"/>
      <c r="GPY118" s="388"/>
      <c r="GPZ118" s="388"/>
      <c r="GQA118" s="388"/>
      <c r="GQB118" s="388"/>
      <c r="GQC118" s="388"/>
      <c r="GQD118" s="388"/>
      <c r="GQE118" s="388"/>
      <c r="GQF118" s="388"/>
      <c r="GQG118" s="388"/>
      <c r="GQH118" s="388"/>
      <c r="GQI118" s="388"/>
      <c r="GQJ118" s="388"/>
      <c r="GQK118" s="388"/>
      <c r="GQL118" s="388"/>
      <c r="GQM118" s="388"/>
      <c r="GQN118" s="388"/>
      <c r="GQO118" s="388"/>
      <c r="GQP118" s="388"/>
      <c r="GQQ118" s="388"/>
      <c r="GQR118" s="388"/>
      <c r="GQS118" s="388"/>
      <c r="GQT118" s="388"/>
      <c r="GQU118" s="388"/>
      <c r="GQV118" s="388"/>
      <c r="GQW118" s="388"/>
      <c r="GQX118" s="388"/>
      <c r="GQY118" s="388"/>
      <c r="GQZ118" s="388"/>
      <c r="GRA118" s="388"/>
      <c r="GRB118" s="388"/>
      <c r="GRC118" s="388"/>
      <c r="GRD118" s="388"/>
      <c r="GRE118" s="388"/>
      <c r="GRF118" s="388"/>
      <c r="GRG118" s="388"/>
      <c r="GRH118" s="388"/>
      <c r="GRI118" s="388"/>
      <c r="GRJ118" s="388"/>
      <c r="GRK118" s="388"/>
      <c r="GRL118" s="388"/>
      <c r="GRM118" s="388"/>
      <c r="GRN118" s="388"/>
      <c r="GRO118" s="388"/>
      <c r="GRP118" s="388"/>
      <c r="GRQ118" s="388"/>
      <c r="GRR118" s="388"/>
      <c r="GRS118" s="388"/>
      <c r="GRT118" s="388"/>
      <c r="GRU118" s="388"/>
      <c r="GRV118" s="388"/>
      <c r="GRW118" s="388"/>
      <c r="GRX118" s="388"/>
      <c r="GRY118" s="388"/>
      <c r="GRZ118" s="388"/>
      <c r="GSA118" s="388"/>
      <c r="GSB118" s="388"/>
      <c r="GSC118" s="388"/>
      <c r="GSD118" s="388"/>
      <c r="GSE118" s="388"/>
      <c r="GSF118" s="388"/>
      <c r="GSG118" s="388"/>
      <c r="GSH118" s="388"/>
      <c r="GSI118" s="388"/>
      <c r="GSJ118" s="388"/>
      <c r="GSK118" s="388"/>
      <c r="GSL118" s="388"/>
      <c r="GSM118" s="388"/>
      <c r="GSN118" s="388"/>
      <c r="GSO118" s="388"/>
      <c r="GSP118" s="388"/>
      <c r="GSQ118" s="388"/>
      <c r="GSR118" s="388"/>
      <c r="GSS118" s="388"/>
      <c r="GST118" s="388"/>
      <c r="GSU118" s="388"/>
      <c r="GSV118" s="388"/>
      <c r="GSW118" s="388"/>
      <c r="GSX118" s="388"/>
      <c r="GSY118" s="388"/>
      <c r="GSZ118" s="388"/>
      <c r="GTA118" s="388"/>
      <c r="GTB118" s="388"/>
      <c r="GTC118" s="388"/>
      <c r="GTD118" s="388"/>
      <c r="GTE118" s="388"/>
      <c r="GTF118" s="388"/>
      <c r="GTG118" s="388"/>
      <c r="GTH118" s="388"/>
      <c r="GTI118" s="388"/>
      <c r="GTJ118" s="388"/>
      <c r="GTK118" s="388"/>
      <c r="GTL118" s="388"/>
      <c r="GTM118" s="388"/>
      <c r="GTN118" s="388"/>
      <c r="GTO118" s="388"/>
      <c r="GTP118" s="388"/>
      <c r="GTQ118" s="388"/>
      <c r="GTR118" s="388"/>
      <c r="GTS118" s="388"/>
      <c r="GTT118" s="388"/>
      <c r="GTU118" s="388"/>
      <c r="GTV118" s="388"/>
      <c r="GTW118" s="388"/>
      <c r="GTX118" s="388"/>
      <c r="GTY118" s="388"/>
      <c r="GTZ118" s="388"/>
      <c r="GUA118" s="388"/>
      <c r="GUB118" s="388"/>
      <c r="GUC118" s="388"/>
      <c r="GUD118" s="388"/>
      <c r="GUE118" s="388"/>
      <c r="GUF118" s="388"/>
      <c r="GUG118" s="388"/>
      <c r="GUH118" s="388"/>
      <c r="GUI118" s="388"/>
      <c r="GUJ118" s="388"/>
      <c r="GUK118" s="388"/>
      <c r="GUL118" s="388"/>
      <c r="GUM118" s="388"/>
      <c r="GUN118" s="388"/>
      <c r="GUO118" s="388"/>
      <c r="GUP118" s="388"/>
      <c r="GUQ118" s="388"/>
      <c r="GUR118" s="388"/>
      <c r="GUS118" s="388"/>
      <c r="GUT118" s="388"/>
      <c r="GUU118" s="388"/>
      <c r="GUV118" s="388"/>
      <c r="GUW118" s="388"/>
      <c r="GUX118" s="388"/>
      <c r="GUY118" s="388"/>
      <c r="GUZ118" s="388"/>
      <c r="GVA118" s="388"/>
      <c r="GVB118" s="388"/>
      <c r="GVC118" s="388"/>
      <c r="GVD118" s="388"/>
      <c r="GVE118" s="388"/>
      <c r="GVF118" s="388"/>
      <c r="GVG118" s="388"/>
      <c r="GVH118" s="388"/>
      <c r="GVI118" s="388"/>
      <c r="GVJ118" s="388"/>
      <c r="GVK118" s="388"/>
      <c r="GVL118" s="388"/>
      <c r="GVM118" s="388"/>
      <c r="GVN118" s="388"/>
      <c r="GVO118" s="388"/>
      <c r="GVP118" s="388"/>
      <c r="GVQ118" s="388"/>
      <c r="GVR118" s="388"/>
      <c r="GVS118" s="388"/>
      <c r="GVT118" s="388"/>
      <c r="GVU118" s="388"/>
      <c r="GVV118" s="388"/>
      <c r="GVW118" s="388"/>
      <c r="GVX118" s="388"/>
      <c r="GVY118" s="388"/>
      <c r="GVZ118" s="388"/>
      <c r="GWA118" s="388"/>
      <c r="GWB118" s="388"/>
      <c r="GWC118" s="388"/>
      <c r="GWD118" s="388"/>
      <c r="GWE118" s="388"/>
      <c r="GWF118" s="388"/>
      <c r="GWG118" s="388"/>
      <c r="GWH118" s="388"/>
      <c r="GWI118" s="388"/>
      <c r="GWJ118" s="388"/>
      <c r="GWK118" s="388"/>
      <c r="GWL118" s="388"/>
      <c r="GWM118" s="388"/>
      <c r="GWN118" s="388"/>
      <c r="GWO118" s="388"/>
      <c r="GWP118" s="388"/>
      <c r="GWQ118" s="388"/>
      <c r="GWR118" s="388"/>
      <c r="GWS118" s="388"/>
      <c r="GWT118" s="388"/>
      <c r="GWU118" s="388"/>
      <c r="GWV118" s="388"/>
      <c r="GWW118" s="388"/>
      <c r="GWX118" s="388"/>
      <c r="GWY118" s="388"/>
      <c r="GWZ118" s="388"/>
      <c r="GXA118" s="388"/>
      <c r="GXB118" s="388"/>
      <c r="GXC118" s="388"/>
      <c r="GXD118" s="388"/>
      <c r="GXE118" s="388"/>
      <c r="GXF118" s="388"/>
      <c r="GXG118" s="388"/>
      <c r="GXH118" s="388"/>
      <c r="GXI118" s="388"/>
      <c r="GXJ118" s="388"/>
      <c r="GXK118" s="388"/>
      <c r="GXL118" s="388"/>
      <c r="GXM118" s="388"/>
      <c r="GXN118" s="388"/>
      <c r="GXO118" s="388"/>
      <c r="GXP118" s="388"/>
      <c r="GXQ118" s="388"/>
      <c r="GXR118" s="388"/>
      <c r="GXS118" s="388"/>
      <c r="GXT118" s="388"/>
      <c r="GXU118" s="388"/>
      <c r="GXV118" s="388"/>
      <c r="GXW118" s="388"/>
      <c r="GXX118" s="388"/>
      <c r="GXY118" s="388"/>
      <c r="GXZ118" s="388"/>
      <c r="GYA118" s="388"/>
      <c r="GYB118" s="388"/>
      <c r="GYC118" s="388"/>
      <c r="GYD118" s="388"/>
      <c r="GYE118" s="388"/>
      <c r="GYF118" s="388"/>
      <c r="GYG118" s="388"/>
      <c r="GYH118" s="388"/>
      <c r="GYI118" s="388"/>
      <c r="GYJ118" s="388"/>
      <c r="GYK118" s="388"/>
      <c r="GYL118" s="388"/>
      <c r="GYM118" s="388"/>
      <c r="GYN118" s="388"/>
      <c r="GYO118" s="388"/>
      <c r="GYP118" s="388"/>
      <c r="GYQ118" s="388"/>
      <c r="GYR118" s="388"/>
      <c r="GYS118" s="388"/>
      <c r="GYT118" s="388"/>
      <c r="GYU118" s="388"/>
      <c r="GYV118" s="388"/>
      <c r="GYW118" s="388"/>
      <c r="GYX118" s="388"/>
      <c r="GYY118" s="388"/>
      <c r="GYZ118" s="388"/>
      <c r="GZA118" s="388"/>
      <c r="GZB118" s="388"/>
      <c r="GZC118" s="388"/>
      <c r="GZD118" s="388"/>
      <c r="GZE118" s="388"/>
      <c r="GZF118" s="388"/>
      <c r="GZG118" s="388"/>
      <c r="GZH118" s="388"/>
      <c r="GZI118" s="388"/>
      <c r="GZJ118" s="388"/>
      <c r="GZK118" s="388"/>
      <c r="GZL118" s="388"/>
      <c r="GZM118" s="388"/>
      <c r="GZN118" s="388"/>
      <c r="GZO118" s="388"/>
      <c r="GZP118" s="388"/>
      <c r="GZQ118" s="388"/>
      <c r="GZR118" s="388"/>
      <c r="GZS118" s="388"/>
      <c r="GZT118" s="388"/>
      <c r="GZU118" s="388"/>
      <c r="GZV118" s="388"/>
      <c r="GZW118" s="388"/>
      <c r="GZX118" s="388"/>
      <c r="GZY118" s="388"/>
      <c r="GZZ118" s="388"/>
      <c r="HAA118" s="388"/>
      <c r="HAB118" s="388"/>
      <c r="HAC118" s="388"/>
      <c r="HAD118" s="388"/>
      <c r="HAE118" s="388"/>
      <c r="HAF118" s="388"/>
      <c r="HAG118" s="388"/>
      <c r="HAH118" s="388"/>
      <c r="HAI118" s="388"/>
      <c r="HAJ118" s="388"/>
      <c r="HAK118" s="388"/>
      <c r="HAL118" s="388"/>
      <c r="HAM118" s="388"/>
      <c r="HAN118" s="388"/>
      <c r="HAO118" s="388"/>
      <c r="HAP118" s="388"/>
      <c r="HAQ118" s="388"/>
      <c r="HAR118" s="388"/>
      <c r="HAS118" s="388"/>
      <c r="HAT118" s="388"/>
      <c r="HAU118" s="388"/>
      <c r="HAV118" s="388"/>
      <c r="HAW118" s="388"/>
      <c r="HAX118" s="388"/>
      <c r="HAY118" s="388"/>
      <c r="HAZ118" s="388"/>
      <c r="HBA118" s="388"/>
      <c r="HBB118" s="388"/>
      <c r="HBC118" s="388"/>
      <c r="HBD118" s="388"/>
      <c r="HBE118" s="388"/>
      <c r="HBF118" s="388"/>
      <c r="HBG118" s="388"/>
      <c r="HBH118" s="388"/>
      <c r="HBI118" s="388"/>
      <c r="HBJ118" s="388"/>
      <c r="HBK118" s="388"/>
      <c r="HBL118" s="388"/>
      <c r="HBM118" s="388"/>
      <c r="HBN118" s="388"/>
      <c r="HBO118" s="388"/>
      <c r="HBP118" s="388"/>
      <c r="HBQ118" s="388"/>
      <c r="HBR118" s="388"/>
      <c r="HBS118" s="388"/>
      <c r="HBT118" s="388"/>
      <c r="HBU118" s="388"/>
      <c r="HBV118" s="388"/>
      <c r="HBW118" s="388"/>
      <c r="HBX118" s="388"/>
      <c r="HBY118" s="388"/>
      <c r="HBZ118" s="388"/>
      <c r="HCA118" s="388"/>
      <c r="HCB118" s="388"/>
      <c r="HCC118" s="388"/>
      <c r="HCD118" s="388"/>
      <c r="HCE118" s="388"/>
      <c r="HCF118" s="388"/>
      <c r="HCG118" s="388"/>
      <c r="HCH118" s="388"/>
      <c r="HCI118" s="388"/>
      <c r="HCJ118" s="388"/>
      <c r="HCK118" s="388"/>
      <c r="HCL118" s="388"/>
      <c r="HCM118" s="388"/>
      <c r="HCN118" s="388"/>
      <c r="HCO118" s="388"/>
      <c r="HCP118" s="388"/>
      <c r="HCQ118" s="388"/>
      <c r="HCR118" s="388"/>
      <c r="HCS118" s="388"/>
      <c r="HCT118" s="388"/>
      <c r="HCU118" s="388"/>
      <c r="HCV118" s="388"/>
      <c r="HCW118" s="388"/>
      <c r="HCX118" s="388"/>
      <c r="HCY118" s="388"/>
      <c r="HCZ118" s="388"/>
      <c r="HDA118" s="388"/>
      <c r="HDB118" s="388"/>
      <c r="HDC118" s="388"/>
      <c r="HDD118" s="388"/>
      <c r="HDE118" s="388"/>
      <c r="HDF118" s="388"/>
      <c r="HDG118" s="388"/>
      <c r="HDH118" s="388"/>
      <c r="HDI118" s="388"/>
      <c r="HDJ118" s="388"/>
      <c r="HDK118" s="388"/>
      <c r="HDL118" s="388"/>
      <c r="HDM118" s="388"/>
      <c r="HDN118" s="388"/>
      <c r="HDO118" s="388"/>
      <c r="HDP118" s="388"/>
      <c r="HDQ118" s="388"/>
      <c r="HDR118" s="388"/>
      <c r="HDS118" s="388"/>
      <c r="HDT118" s="388"/>
      <c r="HDU118" s="388"/>
      <c r="HDV118" s="388"/>
      <c r="HDW118" s="388"/>
      <c r="HDX118" s="388"/>
      <c r="HDY118" s="388"/>
      <c r="HDZ118" s="388"/>
      <c r="HEA118" s="388"/>
      <c r="HEB118" s="388"/>
      <c r="HEC118" s="388"/>
      <c r="HED118" s="388"/>
      <c r="HEE118" s="388"/>
      <c r="HEF118" s="388"/>
      <c r="HEG118" s="388"/>
      <c r="HEH118" s="388"/>
      <c r="HEI118" s="388"/>
      <c r="HEJ118" s="388"/>
      <c r="HEK118" s="388"/>
      <c r="HEL118" s="388"/>
      <c r="HEM118" s="388"/>
      <c r="HEN118" s="388"/>
      <c r="HEO118" s="388"/>
      <c r="HEP118" s="388"/>
      <c r="HEQ118" s="388"/>
      <c r="HER118" s="388"/>
      <c r="HES118" s="388"/>
      <c r="HET118" s="388"/>
      <c r="HEU118" s="388"/>
      <c r="HEV118" s="388"/>
      <c r="HEW118" s="388"/>
      <c r="HEX118" s="388"/>
      <c r="HEY118" s="388"/>
      <c r="HEZ118" s="388"/>
      <c r="HFA118" s="388"/>
      <c r="HFB118" s="388"/>
      <c r="HFC118" s="388"/>
      <c r="HFD118" s="388"/>
      <c r="HFE118" s="388"/>
      <c r="HFF118" s="388"/>
      <c r="HFG118" s="388"/>
      <c r="HFH118" s="388"/>
      <c r="HFI118" s="388"/>
      <c r="HFJ118" s="388"/>
      <c r="HFK118" s="388"/>
      <c r="HFL118" s="388"/>
      <c r="HFM118" s="388"/>
      <c r="HFN118" s="388"/>
      <c r="HFO118" s="388"/>
      <c r="HFP118" s="388"/>
      <c r="HFQ118" s="388"/>
      <c r="HFR118" s="388"/>
      <c r="HFS118" s="388"/>
      <c r="HFT118" s="388"/>
      <c r="HFU118" s="388"/>
      <c r="HFV118" s="388"/>
      <c r="HFW118" s="388"/>
      <c r="HFX118" s="388"/>
      <c r="HFY118" s="388"/>
      <c r="HFZ118" s="388"/>
      <c r="HGA118" s="388"/>
      <c r="HGB118" s="388"/>
      <c r="HGC118" s="388"/>
      <c r="HGD118" s="388"/>
      <c r="HGE118" s="388"/>
      <c r="HGF118" s="388"/>
      <c r="HGG118" s="388"/>
      <c r="HGH118" s="388"/>
      <c r="HGI118" s="388"/>
      <c r="HGJ118" s="388"/>
      <c r="HGK118" s="388"/>
      <c r="HGL118" s="388"/>
      <c r="HGM118" s="388"/>
      <c r="HGN118" s="388"/>
      <c r="HGO118" s="388"/>
      <c r="HGP118" s="388"/>
      <c r="HGQ118" s="388"/>
      <c r="HGR118" s="388"/>
      <c r="HGS118" s="388"/>
      <c r="HGT118" s="388"/>
      <c r="HGU118" s="388"/>
      <c r="HGV118" s="388"/>
      <c r="HGW118" s="388"/>
      <c r="HGX118" s="388"/>
      <c r="HGY118" s="388"/>
      <c r="HGZ118" s="388"/>
      <c r="HHA118" s="388"/>
      <c r="HHB118" s="388"/>
      <c r="HHC118" s="388"/>
      <c r="HHD118" s="388"/>
      <c r="HHE118" s="388"/>
      <c r="HHF118" s="388"/>
      <c r="HHG118" s="388"/>
      <c r="HHH118" s="388"/>
      <c r="HHI118" s="388"/>
      <c r="HHJ118" s="388"/>
      <c r="HHK118" s="388"/>
      <c r="HHL118" s="388"/>
      <c r="HHM118" s="388"/>
      <c r="HHN118" s="388"/>
      <c r="HHO118" s="388"/>
      <c r="HHP118" s="388"/>
      <c r="HHQ118" s="388"/>
      <c r="HHR118" s="388"/>
      <c r="HHS118" s="388"/>
      <c r="HHT118" s="388"/>
      <c r="HHU118" s="388"/>
      <c r="HHV118" s="388"/>
      <c r="HHW118" s="388"/>
      <c r="HHX118" s="388"/>
      <c r="HHY118" s="388"/>
      <c r="HHZ118" s="388"/>
      <c r="HIA118" s="388"/>
      <c r="HIB118" s="388"/>
      <c r="HIC118" s="388"/>
      <c r="HID118" s="388"/>
      <c r="HIE118" s="388"/>
      <c r="HIF118" s="388"/>
      <c r="HIG118" s="388"/>
      <c r="HIH118" s="388"/>
      <c r="HII118" s="388"/>
      <c r="HIJ118" s="388"/>
      <c r="HIK118" s="388"/>
      <c r="HIL118" s="388"/>
      <c r="HIM118" s="388"/>
      <c r="HIN118" s="388"/>
      <c r="HIO118" s="388"/>
      <c r="HIP118" s="388"/>
      <c r="HIQ118" s="388"/>
      <c r="HIR118" s="388"/>
      <c r="HIS118" s="388"/>
      <c r="HIT118" s="388"/>
      <c r="HIU118" s="388"/>
      <c r="HIV118" s="388"/>
      <c r="HIW118" s="388"/>
      <c r="HIX118" s="388"/>
      <c r="HIY118" s="388"/>
      <c r="HIZ118" s="388"/>
      <c r="HJA118" s="388"/>
      <c r="HJB118" s="388"/>
      <c r="HJC118" s="388"/>
      <c r="HJD118" s="388"/>
      <c r="HJE118" s="388"/>
      <c r="HJF118" s="388"/>
      <c r="HJG118" s="388"/>
      <c r="HJH118" s="388"/>
      <c r="HJI118" s="388"/>
      <c r="HJJ118" s="388"/>
      <c r="HJK118" s="388"/>
      <c r="HJL118" s="388"/>
      <c r="HJM118" s="388"/>
      <c r="HJN118" s="388"/>
      <c r="HJO118" s="388"/>
      <c r="HJP118" s="388"/>
      <c r="HJQ118" s="388"/>
      <c r="HJR118" s="388"/>
      <c r="HJS118" s="388"/>
      <c r="HJT118" s="388"/>
      <c r="HJU118" s="388"/>
      <c r="HJV118" s="388"/>
      <c r="HJW118" s="388"/>
      <c r="HJX118" s="388"/>
      <c r="HJY118" s="388"/>
      <c r="HJZ118" s="388"/>
      <c r="HKA118" s="388"/>
      <c r="HKB118" s="388"/>
      <c r="HKC118" s="388"/>
      <c r="HKD118" s="388"/>
      <c r="HKE118" s="388"/>
      <c r="HKF118" s="388"/>
      <c r="HKG118" s="388"/>
      <c r="HKH118" s="388"/>
      <c r="HKI118" s="388"/>
      <c r="HKJ118" s="388"/>
      <c r="HKK118" s="388"/>
      <c r="HKL118" s="388"/>
      <c r="HKM118" s="388"/>
      <c r="HKN118" s="388"/>
      <c r="HKO118" s="388"/>
      <c r="HKP118" s="388"/>
      <c r="HKQ118" s="388"/>
      <c r="HKR118" s="388"/>
      <c r="HKS118" s="388"/>
      <c r="HKT118" s="388"/>
      <c r="HKU118" s="388"/>
      <c r="HKV118" s="388"/>
      <c r="HKW118" s="388"/>
      <c r="HKX118" s="388"/>
      <c r="HKY118" s="388"/>
      <c r="HKZ118" s="388"/>
      <c r="HLA118" s="388"/>
      <c r="HLB118" s="388"/>
      <c r="HLC118" s="388"/>
      <c r="HLD118" s="388"/>
      <c r="HLE118" s="388"/>
      <c r="HLF118" s="388"/>
      <c r="HLG118" s="388"/>
      <c r="HLH118" s="388"/>
      <c r="HLI118" s="388"/>
      <c r="HLJ118" s="388"/>
      <c r="HLK118" s="388"/>
      <c r="HLL118" s="388"/>
      <c r="HLM118" s="388"/>
      <c r="HLN118" s="388"/>
      <c r="HLO118" s="388"/>
      <c r="HLP118" s="388"/>
      <c r="HLQ118" s="388"/>
      <c r="HLR118" s="388"/>
      <c r="HLS118" s="388"/>
      <c r="HLT118" s="388"/>
      <c r="HLU118" s="388"/>
      <c r="HLV118" s="388"/>
      <c r="HLW118" s="388"/>
      <c r="HLX118" s="388"/>
      <c r="HLY118" s="388"/>
      <c r="HLZ118" s="388"/>
      <c r="HMA118" s="388"/>
      <c r="HMB118" s="388"/>
      <c r="HMC118" s="388"/>
      <c r="HMD118" s="388"/>
      <c r="HME118" s="388"/>
      <c r="HMF118" s="388"/>
      <c r="HMG118" s="388"/>
      <c r="HMH118" s="388"/>
      <c r="HMI118" s="388"/>
      <c r="HMJ118" s="388"/>
      <c r="HMK118" s="388"/>
      <c r="HML118" s="388"/>
      <c r="HMM118" s="388"/>
      <c r="HMN118" s="388"/>
      <c r="HMO118" s="388"/>
      <c r="HMP118" s="388"/>
      <c r="HMQ118" s="388"/>
      <c r="HMR118" s="388"/>
      <c r="HMS118" s="388"/>
      <c r="HMT118" s="388"/>
      <c r="HMU118" s="388"/>
      <c r="HMV118" s="388"/>
      <c r="HMW118" s="388"/>
      <c r="HMX118" s="388"/>
      <c r="HMY118" s="388"/>
      <c r="HMZ118" s="388"/>
      <c r="HNA118" s="388"/>
      <c r="HNB118" s="388"/>
      <c r="HNC118" s="388"/>
      <c r="HND118" s="388"/>
      <c r="HNE118" s="388"/>
      <c r="HNF118" s="388"/>
      <c r="HNG118" s="388"/>
      <c r="HNH118" s="388"/>
      <c r="HNI118" s="388"/>
      <c r="HNJ118" s="388"/>
      <c r="HNK118" s="388"/>
      <c r="HNL118" s="388"/>
      <c r="HNM118" s="388"/>
      <c r="HNN118" s="388"/>
      <c r="HNO118" s="388"/>
      <c r="HNP118" s="388"/>
      <c r="HNQ118" s="388"/>
      <c r="HNR118" s="388"/>
      <c r="HNS118" s="388"/>
      <c r="HNT118" s="388"/>
      <c r="HNU118" s="388"/>
      <c r="HNV118" s="388"/>
      <c r="HNW118" s="388"/>
      <c r="HNX118" s="388"/>
      <c r="HNY118" s="388"/>
      <c r="HNZ118" s="388"/>
      <c r="HOA118" s="388"/>
      <c r="HOB118" s="388"/>
      <c r="HOC118" s="388"/>
      <c r="HOD118" s="388"/>
      <c r="HOE118" s="388"/>
      <c r="HOF118" s="388"/>
      <c r="HOG118" s="388"/>
      <c r="HOH118" s="388"/>
      <c r="HOI118" s="388"/>
      <c r="HOJ118" s="388"/>
      <c r="HOK118" s="388"/>
      <c r="HOL118" s="388"/>
      <c r="HOM118" s="388"/>
      <c r="HON118" s="388"/>
      <c r="HOO118" s="388"/>
      <c r="HOP118" s="388"/>
      <c r="HOQ118" s="388"/>
      <c r="HOR118" s="388"/>
      <c r="HOS118" s="388"/>
      <c r="HOT118" s="388"/>
      <c r="HOU118" s="388"/>
      <c r="HOV118" s="388"/>
      <c r="HOW118" s="388"/>
      <c r="HOX118" s="388"/>
      <c r="HOY118" s="388"/>
      <c r="HOZ118" s="388"/>
      <c r="HPA118" s="388"/>
      <c r="HPB118" s="388"/>
      <c r="HPC118" s="388"/>
      <c r="HPD118" s="388"/>
      <c r="HPE118" s="388"/>
      <c r="HPF118" s="388"/>
      <c r="HPG118" s="388"/>
      <c r="HPH118" s="388"/>
      <c r="HPI118" s="388"/>
      <c r="HPJ118" s="388"/>
      <c r="HPK118" s="388"/>
      <c r="HPL118" s="388"/>
      <c r="HPM118" s="388"/>
      <c r="HPN118" s="388"/>
      <c r="HPO118" s="388"/>
      <c r="HPP118" s="388"/>
      <c r="HPQ118" s="388"/>
      <c r="HPR118" s="388"/>
      <c r="HPS118" s="388"/>
      <c r="HPT118" s="388"/>
      <c r="HPU118" s="388"/>
      <c r="HPV118" s="388"/>
      <c r="HPW118" s="388"/>
      <c r="HPX118" s="388"/>
      <c r="HPY118" s="388"/>
      <c r="HPZ118" s="388"/>
      <c r="HQA118" s="388"/>
      <c r="HQB118" s="388"/>
      <c r="HQC118" s="388"/>
      <c r="HQD118" s="388"/>
      <c r="HQE118" s="388"/>
      <c r="HQF118" s="388"/>
      <c r="HQG118" s="388"/>
      <c r="HQH118" s="388"/>
      <c r="HQI118" s="388"/>
      <c r="HQJ118" s="388"/>
      <c r="HQK118" s="388"/>
      <c r="HQL118" s="388"/>
      <c r="HQM118" s="388"/>
      <c r="HQN118" s="388"/>
      <c r="HQO118" s="388"/>
      <c r="HQP118" s="388"/>
      <c r="HQQ118" s="388"/>
      <c r="HQR118" s="388"/>
      <c r="HQS118" s="388"/>
      <c r="HQT118" s="388"/>
      <c r="HQU118" s="388"/>
      <c r="HQV118" s="388"/>
      <c r="HQW118" s="388"/>
      <c r="HQX118" s="388"/>
      <c r="HQY118" s="388"/>
      <c r="HQZ118" s="388"/>
      <c r="HRA118" s="388"/>
      <c r="HRB118" s="388"/>
      <c r="HRC118" s="388"/>
      <c r="HRD118" s="388"/>
      <c r="HRE118" s="388"/>
      <c r="HRF118" s="388"/>
      <c r="HRG118" s="388"/>
      <c r="HRH118" s="388"/>
      <c r="HRI118" s="388"/>
      <c r="HRJ118" s="388"/>
      <c r="HRK118" s="388"/>
      <c r="HRL118" s="388"/>
      <c r="HRM118" s="388"/>
      <c r="HRN118" s="388"/>
      <c r="HRO118" s="388"/>
      <c r="HRP118" s="388"/>
      <c r="HRQ118" s="388"/>
      <c r="HRR118" s="388"/>
      <c r="HRS118" s="388"/>
      <c r="HRT118" s="388"/>
      <c r="HRU118" s="388"/>
      <c r="HRV118" s="388"/>
      <c r="HRW118" s="388"/>
      <c r="HRX118" s="388"/>
      <c r="HRY118" s="388"/>
      <c r="HRZ118" s="388"/>
      <c r="HSA118" s="388"/>
      <c r="HSB118" s="388"/>
      <c r="HSC118" s="388"/>
      <c r="HSD118" s="388"/>
      <c r="HSE118" s="388"/>
      <c r="HSF118" s="388"/>
      <c r="HSG118" s="388"/>
      <c r="HSH118" s="388"/>
      <c r="HSI118" s="388"/>
      <c r="HSJ118" s="388"/>
      <c r="HSK118" s="388"/>
      <c r="HSL118" s="388"/>
      <c r="HSM118" s="388"/>
      <c r="HSN118" s="388"/>
      <c r="HSO118" s="388"/>
      <c r="HSP118" s="388"/>
      <c r="HSQ118" s="388"/>
      <c r="HSR118" s="388"/>
      <c r="HSS118" s="388"/>
      <c r="HST118" s="388"/>
      <c r="HSU118" s="388"/>
      <c r="HSV118" s="388"/>
      <c r="HSW118" s="388"/>
      <c r="HSX118" s="388"/>
      <c r="HSY118" s="388"/>
      <c r="HSZ118" s="388"/>
      <c r="HTA118" s="388"/>
      <c r="HTB118" s="388"/>
      <c r="HTC118" s="388"/>
      <c r="HTD118" s="388"/>
      <c r="HTE118" s="388"/>
      <c r="HTF118" s="388"/>
      <c r="HTG118" s="388"/>
      <c r="HTH118" s="388"/>
      <c r="HTI118" s="388"/>
      <c r="HTJ118" s="388"/>
      <c r="HTK118" s="388"/>
      <c r="HTL118" s="388"/>
      <c r="HTM118" s="388"/>
      <c r="HTN118" s="388"/>
      <c r="HTO118" s="388"/>
      <c r="HTP118" s="388"/>
      <c r="HTQ118" s="388"/>
      <c r="HTR118" s="388"/>
      <c r="HTS118" s="388"/>
      <c r="HTT118" s="388"/>
      <c r="HTU118" s="388"/>
      <c r="HTV118" s="388"/>
      <c r="HTW118" s="388"/>
      <c r="HTX118" s="388"/>
      <c r="HTY118" s="388"/>
      <c r="HTZ118" s="388"/>
      <c r="HUA118" s="388"/>
      <c r="HUB118" s="388"/>
      <c r="HUC118" s="388"/>
      <c r="HUD118" s="388"/>
      <c r="HUE118" s="388"/>
      <c r="HUF118" s="388"/>
      <c r="HUG118" s="388"/>
      <c r="HUH118" s="388"/>
      <c r="HUI118" s="388"/>
      <c r="HUJ118" s="388"/>
      <c r="HUK118" s="388"/>
      <c r="HUL118" s="388"/>
      <c r="HUM118" s="388"/>
      <c r="HUN118" s="388"/>
      <c r="HUO118" s="388"/>
      <c r="HUP118" s="388"/>
      <c r="HUQ118" s="388"/>
      <c r="HUR118" s="388"/>
      <c r="HUS118" s="388"/>
      <c r="HUT118" s="388"/>
      <c r="HUU118" s="388"/>
      <c r="HUV118" s="388"/>
      <c r="HUW118" s="388"/>
      <c r="HUX118" s="388"/>
      <c r="HUY118" s="388"/>
      <c r="HUZ118" s="388"/>
      <c r="HVA118" s="388"/>
      <c r="HVB118" s="388"/>
      <c r="HVC118" s="388"/>
      <c r="HVD118" s="388"/>
      <c r="HVE118" s="388"/>
      <c r="HVF118" s="388"/>
      <c r="HVG118" s="388"/>
      <c r="HVH118" s="388"/>
      <c r="HVI118" s="388"/>
      <c r="HVJ118" s="388"/>
      <c r="HVK118" s="388"/>
      <c r="HVL118" s="388"/>
      <c r="HVM118" s="388"/>
      <c r="HVN118" s="388"/>
      <c r="HVO118" s="388"/>
      <c r="HVP118" s="388"/>
      <c r="HVQ118" s="388"/>
      <c r="HVR118" s="388"/>
      <c r="HVS118" s="388"/>
      <c r="HVT118" s="388"/>
      <c r="HVU118" s="388"/>
      <c r="HVV118" s="388"/>
      <c r="HVW118" s="388"/>
      <c r="HVX118" s="388"/>
      <c r="HVY118" s="388"/>
      <c r="HVZ118" s="388"/>
      <c r="HWA118" s="388"/>
      <c r="HWB118" s="388"/>
      <c r="HWC118" s="388"/>
      <c r="HWD118" s="388"/>
      <c r="HWE118" s="388"/>
      <c r="HWF118" s="388"/>
      <c r="HWG118" s="388"/>
      <c r="HWH118" s="388"/>
      <c r="HWI118" s="388"/>
      <c r="HWJ118" s="388"/>
      <c r="HWK118" s="388"/>
      <c r="HWL118" s="388"/>
      <c r="HWM118" s="388"/>
      <c r="HWN118" s="388"/>
      <c r="HWO118" s="388"/>
      <c r="HWP118" s="388"/>
      <c r="HWQ118" s="388"/>
      <c r="HWR118" s="388"/>
      <c r="HWS118" s="388"/>
      <c r="HWT118" s="388"/>
      <c r="HWU118" s="388"/>
      <c r="HWV118" s="388"/>
      <c r="HWW118" s="388"/>
      <c r="HWX118" s="388"/>
      <c r="HWY118" s="388"/>
      <c r="HWZ118" s="388"/>
      <c r="HXA118" s="388"/>
      <c r="HXB118" s="388"/>
      <c r="HXC118" s="388"/>
      <c r="HXD118" s="388"/>
      <c r="HXE118" s="388"/>
      <c r="HXF118" s="388"/>
      <c r="HXG118" s="388"/>
      <c r="HXH118" s="388"/>
      <c r="HXI118" s="388"/>
      <c r="HXJ118" s="388"/>
      <c r="HXK118" s="388"/>
      <c r="HXL118" s="388"/>
      <c r="HXM118" s="388"/>
      <c r="HXN118" s="388"/>
      <c r="HXO118" s="388"/>
      <c r="HXP118" s="388"/>
      <c r="HXQ118" s="388"/>
      <c r="HXR118" s="388"/>
      <c r="HXS118" s="388"/>
      <c r="HXT118" s="388"/>
      <c r="HXU118" s="388"/>
      <c r="HXV118" s="388"/>
      <c r="HXW118" s="388"/>
      <c r="HXX118" s="388"/>
      <c r="HXY118" s="388"/>
      <c r="HXZ118" s="388"/>
      <c r="HYA118" s="388"/>
      <c r="HYB118" s="388"/>
      <c r="HYC118" s="388"/>
      <c r="HYD118" s="388"/>
      <c r="HYE118" s="388"/>
      <c r="HYF118" s="388"/>
      <c r="HYG118" s="388"/>
      <c r="HYH118" s="388"/>
      <c r="HYI118" s="388"/>
      <c r="HYJ118" s="388"/>
      <c r="HYK118" s="388"/>
      <c r="HYL118" s="388"/>
      <c r="HYM118" s="388"/>
      <c r="HYN118" s="388"/>
      <c r="HYO118" s="388"/>
      <c r="HYP118" s="388"/>
      <c r="HYQ118" s="388"/>
      <c r="HYR118" s="388"/>
      <c r="HYS118" s="388"/>
      <c r="HYT118" s="388"/>
      <c r="HYU118" s="388"/>
      <c r="HYV118" s="388"/>
      <c r="HYW118" s="388"/>
      <c r="HYX118" s="388"/>
      <c r="HYY118" s="388"/>
      <c r="HYZ118" s="388"/>
      <c r="HZA118" s="388"/>
      <c r="HZB118" s="388"/>
      <c r="HZC118" s="388"/>
      <c r="HZD118" s="388"/>
      <c r="HZE118" s="388"/>
      <c r="HZF118" s="388"/>
      <c r="HZG118" s="388"/>
      <c r="HZH118" s="388"/>
      <c r="HZI118" s="388"/>
      <c r="HZJ118" s="388"/>
      <c r="HZK118" s="388"/>
      <c r="HZL118" s="388"/>
      <c r="HZM118" s="388"/>
      <c r="HZN118" s="388"/>
      <c r="HZO118" s="388"/>
      <c r="HZP118" s="388"/>
      <c r="HZQ118" s="388"/>
      <c r="HZR118" s="388"/>
      <c r="HZS118" s="388"/>
      <c r="HZT118" s="388"/>
      <c r="HZU118" s="388"/>
      <c r="HZV118" s="388"/>
      <c r="HZW118" s="388"/>
      <c r="HZX118" s="388"/>
      <c r="HZY118" s="388"/>
      <c r="HZZ118" s="388"/>
      <c r="IAA118" s="388"/>
      <c r="IAB118" s="388"/>
      <c r="IAC118" s="388"/>
      <c r="IAD118" s="388"/>
      <c r="IAE118" s="388"/>
      <c r="IAF118" s="388"/>
      <c r="IAG118" s="388"/>
      <c r="IAH118" s="388"/>
      <c r="IAI118" s="388"/>
      <c r="IAJ118" s="388"/>
      <c r="IAK118" s="388"/>
      <c r="IAL118" s="388"/>
      <c r="IAM118" s="388"/>
      <c r="IAN118" s="388"/>
      <c r="IAO118" s="388"/>
      <c r="IAP118" s="388"/>
      <c r="IAQ118" s="388"/>
      <c r="IAR118" s="388"/>
      <c r="IAS118" s="388"/>
      <c r="IAT118" s="388"/>
      <c r="IAU118" s="388"/>
      <c r="IAV118" s="388"/>
      <c r="IAW118" s="388"/>
      <c r="IAX118" s="388"/>
      <c r="IAY118" s="388"/>
      <c r="IAZ118" s="388"/>
      <c r="IBA118" s="388"/>
      <c r="IBB118" s="388"/>
      <c r="IBC118" s="388"/>
      <c r="IBD118" s="388"/>
      <c r="IBE118" s="388"/>
      <c r="IBF118" s="388"/>
      <c r="IBG118" s="388"/>
      <c r="IBH118" s="388"/>
      <c r="IBI118" s="388"/>
      <c r="IBJ118" s="388"/>
      <c r="IBK118" s="388"/>
      <c r="IBL118" s="388"/>
      <c r="IBM118" s="388"/>
      <c r="IBN118" s="388"/>
      <c r="IBO118" s="388"/>
      <c r="IBP118" s="388"/>
      <c r="IBQ118" s="388"/>
      <c r="IBR118" s="388"/>
      <c r="IBS118" s="388"/>
      <c r="IBT118" s="388"/>
      <c r="IBU118" s="388"/>
      <c r="IBV118" s="388"/>
      <c r="IBW118" s="388"/>
      <c r="IBX118" s="388"/>
      <c r="IBY118" s="388"/>
      <c r="IBZ118" s="388"/>
      <c r="ICA118" s="388"/>
      <c r="ICB118" s="388"/>
      <c r="ICC118" s="388"/>
      <c r="ICD118" s="388"/>
      <c r="ICE118" s="388"/>
      <c r="ICF118" s="388"/>
      <c r="ICG118" s="388"/>
      <c r="ICH118" s="388"/>
      <c r="ICI118" s="388"/>
      <c r="ICJ118" s="388"/>
      <c r="ICK118" s="388"/>
      <c r="ICL118" s="388"/>
      <c r="ICM118" s="388"/>
      <c r="ICN118" s="388"/>
      <c r="ICO118" s="388"/>
      <c r="ICP118" s="388"/>
      <c r="ICQ118" s="388"/>
      <c r="ICR118" s="388"/>
      <c r="ICS118" s="388"/>
      <c r="ICT118" s="388"/>
      <c r="ICU118" s="388"/>
      <c r="ICV118" s="388"/>
      <c r="ICW118" s="388"/>
      <c r="ICX118" s="388"/>
      <c r="ICY118" s="388"/>
      <c r="ICZ118" s="388"/>
      <c r="IDA118" s="388"/>
      <c r="IDB118" s="388"/>
      <c r="IDC118" s="388"/>
      <c r="IDD118" s="388"/>
      <c r="IDE118" s="388"/>
      <c r="IDF118" s="388"/>
      <c r="IDG118" s="388"/>
      <c r="IDH118" s="388"/>
      <c r="IDI118" s="388"/>
      <c r="IDJ118" s="388"/>
      <c r="IDK118" s="388"/>
      <c r="IDL118" s="388"/>
      <c r="IDM118" s="388"/>
      <c r="IDN118" s="388"/>
      <c r="IDO118" s="388"/>
      <c r="IDP118" s="388"/>
      <c r="IDQ118" s="388"/>
      <c r="IDR118" s="388"/>
      <c r="IDS118" s="388"/>
      <c r="IDT118" s="388"/>
      <c r="IDU118" s="388"/>
      <c r="IDV118" s="388"/>
      <c r="IDW118" s="388"/>
      <c r="IDX118" s="388"/>
      <c r="IDY118" s="388"/>
      <c r="IDZ118" s="388"/>
      <c r="IEA118" s="388"/>
      <c r="IEB118" s="388"/>
      <c r="IEC118" s="388"/>
      <c r="IED118" s="388"/>
      <c r="IEE118" s="388"/>
      <c r="IEF118" s="388"/>
      <c r="IEG118" s="388"/>
      <c r="IEH118" s="388"/>
      <c r="IEI118" s="388"/>
      <c r="IEJ118" s="388"/>
      <c r="IEK118" s="388"/>
      <c r="IEL118" s="388"/>
      <c r="IEM118" s="388"/>
      <c r="IEN118" s="388"/>
      <c r="IEO118" s="388"/>
      <c r="IEP118" s="388"/>
      <c r="IEQ118" s="388"/>
      <c r="IER118" s="388"/>
      <c r="IES118" s="388"/>
      <c r="IET118" s="388"/>
      <c r="IEU118" s="388"/>
      <c r="IEV118" s="388"/>
      <c r="IEW118" s="388"/>
      <c r="IEX118" s="388"/>
      <c r="IEY118" s="388"/>
      <c r="IEZ118" s="388"/>
      <c r="IFA118" s="388"/>
      <c r="IFB118" s="388"/>
      <c r="IFC118" s="388"/>
      <c r="IFD118" s="388"/>
      <c r="IFE118" s="388"/>
      <c r="IFF118" s="388"/>
      <c r="IFG118" s="388"/>
      <c r="IFH118" s="388"/>
      <c r="IFI118" s="388"/>
      <c r="IFJ118" s="388"/>
      <c r="IFK118" s="388"/>
      <c r="IFL118" s="388"/>
      <c r="IFM118" s="388"/>
      <c r="IFN118" s="388"/>
      <c r="IFO118" s="388"/>
      <c r="IFP118" s="388"/>
      <c r="IFQ118" s="388"/>
      <c r="IFR118" s="388"/>
      <c r="IFS118" s="388"/>
      <c r="IFT118" s="388"/>
      <c r="IFU118" s="388"/>
      <c r="IFV118" s="388"/>
      <c r="IFW118" s="388"/>
      <c r="IFX118" s="388"/>
      <c r="IFY118" s="388"/>
      <c r="IFZ118" s="388"/>
      <c r="IGA118" s="388"/>
      <c r="IGB118" s="388"/>
      <c r="IGC118" s="388"/>
      <c r="IGD118" s="388"/>
      <c r="IGE118" s="388"/>
      <c r="IGF118" s="388"/>
      <c r="IGG118" s="388"/>
      <c r="IGH118" s="388"/>
      <c r="IGI118" s="388"/>
      <c r="IGJ118" s="388"/>
      <c r="IGK118" s="388"/>
      <c r="IGL118" s="388"/>
      <c r="IGM118" s="388"/>
      <c r="IGN118" s="388"/>
      <c r="IGO118" s="388"/>
      <c r="IGP118" s="388"/>
      <c r="IGQ118" s="388"/>
      <c r="IGR118" s="388"/>
      <c r="IGS118" s="388"/>
      <c r="IGT118" s="388"/>
      <c r="IGU118" s="388"/>
      <c r="IGV118" s="388"/>
      <c r="IGW118" s="388"/>
      <c r="IGX118" s="388"/>
      <c r="IGY118" s="388"/>
      <c r="IGZ118" s="388"/>
      <c r="IHA118" s="388"/>
      <c r="IHB118" s="388"/>
      <c r="IHC118" s="388"/>
      <c r="IHD118" s="388"/>
      <c r="IHE118" s="388"/>
      <c r="IHF118" s="388"/>
      <c r="IHG118" s="388"/>
      <c r="IHH118" s="388"/>
      <c r="IHI118" s="388"/>
      <c r="IHJ118" s="388"/>
      <c r="IHK118" s="388"/>
      <c r="IHL118" s="388"/>
      <c r="IHM118" s="388"/>
      <c r="IHN118" s="388"/>
      <c r="IHO118" s="388"/>
      <c r="IHP118" s="388"/>
      <c r="IHQ118" s="388"/>
      <c r="IHR118" s="388"/>
      <c r="IHS118" s="388"/>
      <c r="IHT118" s="388"/>
      <c r="IHU118" s="388"/>
      <c r="IHV118" s="388"/>
      <c r="IHW118" s="388"/>
      <c r="IHX118" s="388"/>
      <c r="IHY118" s="388"/>
      <c r="IHZ118" s="388"/>
      <c r="IIA118" s="388"/>
      <c r="IIB118" s="388"/>
      <c r="IIC118" s="388"/>
      <c r="IID118" s="388"/>
      <c r="IIE118" s="388"/>
      <c r="IIF118" s="388"/>
      <c r="IIG118" s="388"/>
      <c r="IIH118" s="388"/>
      <c r="III118" s="388"/>
      <c r="IIJ118" s="388"/>
      <c r="IIK118" s="388"/>
      <c r="IIL118" s="388"/>
      <c r="IIM118" s="388"/>
      <c r="IIN118" s="388"/>
      <c r="IIO118" s="388"/>
      <c r="IIP118" s="388"/>
      <c r="IIQ118" s="388"/>
      <c r="IIR118" s="388"/>
      <c r="IIS118" s="388"/>
      <c r="IIT118" s="388"/>
      <c r="IIU118" s="388"/>
      <c r="IIV118" s="388"/>
      <c r="IIW118" s="388"/>
      <c r="IIX118" s="388"/>
      <c r="IIY118" s="388"/>
      <c r="IIZ118" s="388"/>
      <c r="IJA118" s="388"/>
      <c r="IJB118" s="388"/>
      <c r="IJC118" s="388"/>
      <c r="IJD118" s="388"/>
      <c r="IJE118" s="388"/>
      <c r="IJF118" s="388"/>
      <c r="IJG118" s="388"/>
      <c r="IJH118" s="388"/>
      <c r="IJI118" s="388"/>
      <c r="IJJ118" s="388"/>
      <c r="IJK118" s="388"/>
      <c r="IJL118" s="388"/>
      <c r="IJM118" s="388"/>
      <c r="IJN118" s="388"/>
      <c r="IJO118" s="388"/>
      <c r="IJP118" s="388"/>
      <c r="IJQ118" s="388"/>
      <c r="IJR118" s="388"/>
      <c r="IJS118" s="388"/>
      <c r="IJT118" s="388"/>
      <c r="IJU118" s="388"/>
      <c r="IJV118" s="388"/>
      <c r="IJW118" s="388"/>
      <c r="IJX118" s="388"/>
      <c r="IJY118" s="388"/>
      <c r="IJZ118" s="388"/>
      <c r="IKA118" s="388"/>
      <c r="IKB118" s="388"/>
      <c r="IKC118" s="388"/>
      <c r="IKD118" s="388"/>
      <c r="IKE118" s="388"/>
      <c r="IKF118" s="388"/>
      <c r="IKG118" s="388"/>
      <c r="IKH118" s="388"/>
      <c r="IKI118" s="388"/>
      <c r="IKJ118" s="388"/>
      <c r="IKK118" s="388"/>
      <c r="IKL118" s="388"/>
      <c r="IKM118" s="388"/>
      <c r="IKN118" s="388"/>
      <c r="IKO118" s="388"/>
      <c r="IKP118" s="388"/>
      <c r="IKQ118" s="388"/>
      <c r="IKR118" s="388"/>
      <c r="IKS118" s="388"/>
      <c r="IKT118" s="388"/>
      <c r="IKU118" s="388"/>
      <c r="IKV118" s="388"/>
      <c r="IKW118" s="388"/>
      <c r="IKX118" s="388"/>
      <c r="IKY118" s="388"/>
      <c r="IKZ118" s="388"/>
      <c r="ILA118" s="388"/>
      <c r="ILB118" s="388"/>
      <c r="ILC118" s="388"/>
      <c r="ILD118" s="388"/>
      <c r="ILE118" s="388"/>
      <c r="ILF118" s="388"/>
      <c r="ILG118" s="388"/>
      <c r="ILH118" s="388"/>
      <c r="ILI118" s="388"/>
      <c r="ILJ118" s="388"/>
      <c r="ILK118" s="388"/>
      <c r="ILL118" s="388"/>
      <c r="ILM118" s="388"/>
      <c r="ILN118" s="388"/>
      <c r="ILO118" s="388"/>
      <c r="ILP118" s="388"/>
      <c r="ILQ118" s="388"/>
      <c r="ILR118" s="388"/>
      <c r="ILS118" s="388"/>
      <c r="ILT118" s="388"/>
      <c r="ILU118" s="388"/>
      <c r="ILV118" s="388"/>
      <c r="ILW118" s="388"/>
      <c r="ILX118" s="388"/>
      <c r="ILY118" s="388"/>
      <c r="ILZ118" s="388"/>
      <c r="IMA118" s="388"/>
      <c r="IMB118" s="388"/>
      <c r="IMC118" s="388"/>
      <c r="IMD118" s="388"/>
      <c r="IME118" s="388"/>
      <c r="IMF118" s="388"/>
      <c r="IMG118" s="388"/>
      <c r="IMH118" s="388"/>
      <c r="IMI118" s="388"/>
      <c r="IMJ118" s="388"/>
      <c r="IMK118" s="388"/>
      <c r="IML118" s="388"/>
      <c r="IMM118" s="388"/>
      <c r="IMN118" s="388"/>
      <c r="IMO118" s="388"/>
      <c r="IMP118" s="388"/>
      <c r="IMQ118" s="388"/>
      <c r="IMR118" s="388"/>
      <c r="IMS118" s="388"/>
      <c r="IMT118" s="388"/>
      <c r="IMU118" s="388"/>
      <c r="IMV118" s="388"/>
      <c r="IMW118" s="388"/>
      <c r="IMX118" s="388"/>
      <c r="IMY118" s="388"/>
      <c r="IMZ118" s="388"/>
      <c r="INA118" s="388"/>
      <c r="INB118" s="388"/>
      <c r="INC118" s="388"/>
      <c r="IND118" s="388"/>
      <c r="INE118" s="388"/>
      <c r="INF118" s="388"/>
      <c r="ING118" s="388"/>
      <c r="INH118" s="388"/>
      <c r="INI118" s="388"/>
      <c r="INJ118" s="388"/>
      <c r="INK118" s="388"/>
      <c r="INL118" s="388"/>
      <c r="INM118" s="388"/>
      <c r="INN118" s="388"/>
      <c r="INO118" s="388"/>
      <c r="INP118" s="388"/>
      <c r="INQ118" s="388"/>
      <c r="INR118" s="388"/>
      <c r="INS118" s="388"/>
      <c r="INT118" s="388"/>
      <c r="INU118" s="388"/>
      <c r="INV118" s="388"/>
      <c r="INW118" s="388"/>
      <c r="INX118" s="388"/>
      <c r="INY118" s="388"/>
      <c r="INZ118" s="388"/>
      <c r="IOA118" s="388"/>
      <c r="IOB118" s="388"/>
      <c r="IOC118" s="388"/>
      <c r="IOD118" s="388"/>
      <c r="IOE118" s="388"/>
      <c r="IOF118" s="388"/>
      <c r="IOG118" s="388"/>
      <c r="IOH118" s="388"/>
      <c r="IOI118" s="388"/>
      <c r="IOJ118" s="388"/>
      <c r="IOK118" s="388"/>
      <c r="IOL118" s="388"/>
      <c r="IOM118" s="388"/>
      <c r="ION118" s="388"/>
      <c r="IOO118" s="388"/>
      <c r="IOP118" s="388"/>
      <c r="IOQ118" s="388"/>
      <c r="IOR118" s="388"/>
      <c r="IOS118" s="388"/>
      <c r="IOT118" s="388"/>
      <c r="IOU118" s="388"/>
      <c r="IOV118" s="388"/>
      <c r="IOW118" s="388"/>
      <c r="IOX118" s="388"/>
      <c r="IOY118" s="388"/>
      <c r="IOZ118" s="388"/>
      <c r="IPA118" s="388"/>
      <c r="IPB118" s="388"/>
      <c r="IPC118" s="388"/>
      <c r="IPD118" s="388"/>
      <c r="IPE118" s="388"/>
      <c r="IPF118" s="388"/>
      <c r="IPG118" s="388"/>
      <c r="IPH118" s="388"/>
      <c r="IPI118" s="388"/>
      <c r="IPJ118" s="388"/>
      <c r="IPK118" s="388"/>
      <c r="IPL118" s="388"/>
      <c r="IPM118" s="388"/>
      <c r="IPN118" s="388"/>
      <c r="IPO118" s="388"/>
      <c r="IPP118" s="388"/>
      <c r="IPQ118" s="388"/>
      <c r="IPR118" s="388"/>
      <c r="IPS118" s="388"/>
      <c r="IPT118" s="388"/>
      <c r="IPU118" s="388"/>
      <c r="IPV118" s="388"/>
      <c r="IPW118" s="388"/>
      <c r="IPX118" s="388"/>
      <c r="IPY118" s="388"/>
      <c r="IPZ118" s="388"/>
      <c r="IQA118" s="388"/>
      <c r="IQB118" s="388"/>
      <c r="IQC118" s="388"/>
      <c r="IQD118" s="388"/>
      <c r="IQE118" s="388"/>
      <c r="IQF118" s="388"/>
      <c r="IQG118" s="388"/>
      <c r="IQH118" s="388"/>
      <c r="IQI118" s="388"/>
      <c r="IQJ118" s="388"/>
      <c r="IQK118" s="388"/>
      <c r="IQL118" s="388"/>
      <c r="IQM118" s="388"/>
      <c r="IQN118" s="388"/>
      <c r="IQO118" s="388"/>
      <c r="IQP118" s="388"/>
      <c r="IQQ118" s="388"/>
      <c r="IQR118" s="388"/>
      <c r="IQS118" s="388"/>
      <c r="IQT118" s="388"/>
      <c r="IQU118" s="388"/>
      <c r="IQV118" s="388"/>
      <c r="IQW118" s="388"/>
      <c r="IQX118" s="388"/>
      <c r="IQY118" s="388"/>
      <c r="IQZ118" s="388"/>
      <c r="IRA118" s="388"/>
      <c r="IRB118" s="388"/>
      <c r="IRC118" s="388"/>
      <c r="IRD118" s="388"/>
      <c r="IRE118" s="388"/>
      <c r="IRF118" s="388"/>
      <c r="IRG118" s="388"/>
      <c r="IRH118" s="388"/>
      <c r="IRI118" s="388"/>
      <c r="IRJ118" s="388"/>
      <c r="IRK118" s="388"/>
      <c r="IRL118" s="388"/>
      <c r="IRM118" s="388"/>
      <c r="IRN118" s="388"/>
      <c r="IRO118" s="388"/>
      <c r="IRP118" s="388"/>
      <c r="IRQ118" s="388"/>
      <c r="IRR118" s="388"/>
      <c r="IRS118" s="388"/>
      <c r="IRT118" s="388"/>
      <c r="IRU118" s="388"/>
      <c r="IRV118" s="388"/>
      <c r="IRW118" s="388"/>
      <c r="IRX118" s="388"/>
      <c r="IRY118" s="388"/>
      <c r="IRZ118" s="388"/>
      <c r="ISA118" s="388"/>
      <c r="ISB118" s="388"/>
      <c r="ISC118" s="388"/>
      <c r="ISD118" s="388"/>
      <c r="ISE118" s="388"/>
      <c r="ISF118" s="388"/>
      <c r="ISG118" s="388"/>
      <c r="ISH118" s="388"/>
      <c r="ISI118" s="388"/>
      <c r="ISJ118" s="388"/>
      <c r="ISK118" s="388"/>
      <c r="ISL118" s="388"/>
      <c r="ISM118" s="388"/>
      <c r="ISN118" s="388"/>
      <c r="ISO118" s="388"/>
      <c r="ISP118" s="388"/>
      <c r="ISQ118" s="388"/>
      <c r="ISR118" s="388"/>
      <c r="ISS118" s="388"/>
      <c r="IST118" s="388"/>
      <c r="ISU118" s="388"/>
      <c r="ISV118" s="388"/>
      <c r="ISW118" s="388"/>
      <c r="ISX118" s="388"/>
      <c r="ISY118" s="388"/>
      <c r="ISZ118" s="388"/>
      <c r="ITA118" s="388"/>
      <c r="ITB118" s="388"/>
      <c r="ITC118" s="388"/>
      <c r="ITD118" s="388"/>
      <c r="ITE118" s="388"/>
      <c r="ITF118" s="388"/>
      <c r="ITG118" s="388"/>
      <c r="ITH118" s="388"/>
      <c r="ITI118" s="388"/>
      <c r="ITJ118" s="388"/>
      <c r="ITK118" s="388"/>
      <c r="ITL118" s="388"/>
      <c r="ITM118" s="388"/>
      <c r="ITN118" s="388"/>
      <c r="ITO118" s="388"/>
      <c r="ITP118" s="388"/>
      <c r="ITQ118" s="388"/>
      <c r="ITR118" s="388"/>
      <c r="ITS118" s="388"/>
      <c r="ITT118" s="388"/>
      <c r="ITU118" s="388"/>
      <c r="ITV118" s="388"/>
      <c r="ITW118" s="388"/>
      <c r="ITX118" s="388"/>
      <c r="ITY118" s="388"/>
      <c r="ITZ118" s="388"/>
      <c r="IUA118" s="388"/>
      <c r="IUB118" s="388"/>
      <c r="IUC118" s="388"/>
      <c r="IUD118" s="388"/>
      <c r="IUE118" s="388"/>
      <c r="IUF118" s="388"/>
      <c r="IUG118" s="388"/>
      <c r="IUH118" s="388"/>
      <c r="IUI118" s="388"/>
      <c r="IUJ118" s="388"/>
      <c r="IUK118" s="388"/>
      <c r="IUL118" s="388"/>
      <c r="IUM118" s="388"/>
      <c r="IUN118" s="388"/>
      <c r="IUO118" s="388"/>
      <c r="IUP118" s="388"/>
      <c r="IUQ118" s="388"/>
      <c r="IUR118" s="388"/>
      <c r="IUS118" s="388"/>
      <c r="IUT118" s="388"/>
      <c r="IUU118" s="388"/>
      <c r="IUV118" s="388"/>
      <c r="IUW118" s="388"/>
      <c r="IUX118" s="388"/>
      <c r="IUY118" s="388"/>
      <c r="IUZ118" s="388"/>
      <c r="IVA118" s="388"/>
      <c r="IVB118" s="388"/>
      <c r="IVC118" s="388"/>
      <c r="IVD118" s="388"/>
      <c r="IVE118" s="388"/>
      <c r="IVF118" s="388"/>
      <c r="IVG118" s="388"/>
      <c r="IVH118" s="388"/>
      <c r="IVI118" s="388"/>
      <c r="IVJ118" s="388"/>
      <c r="IVK118" s="388"/>
      <c r="IVL118" s="388"/>
      <c r="IVM118" s="388"/>
      <c r="IVN118" s="388"/>
      <c r="IVO118" s="388"/>
      <c r="IVP118" s="388"/>
      <c r="IVQ118" s="388"/>
      <c r="IVR118" s="388"/>
      <c r="IVS118" s="388"/>
      <c r="IVT118" s="388"/>
      <c r="IVU118" s="388"/>
      <c r="IVV118" s="388"/>
      <c r="IVW118" s="388"/>
      <c r="IVX118" s="388"/>
      <c r="IVY118" s="388"/>
      <c r="IVZ118" s="388"/>
      <c r="IWA118" s="388"/>
      <c r="IWB118" s="388"/>
      <c r="IWC118" s="388"/>
      <c r="IWD118" s="388"/>
      <c r="IWE118" s="388"/>
      <c r="IWF118" s="388"/>
      <c r="IWG118" s="388"/>
      <c r="IWH118" s="388"/>
      <c r="IWI118" s="388"/>
      <c r="IWJ118" s="388"/>
      <c r="IWK118" s="388"/>
      <c r="IWL118" s="388"/>
      <c r="IWM118" s="388"/>
      <c r="IWN118" s="388"/>
      <c r="IWO118" s="388"/>
      <c r="IWP118" s="388"/>
      <c r="IWQ118" s="388"/>
      <c r="IWR118" s="388"/>
      <c r="IWS118" s="388"/>
      <c r="IWT118" s="388"/>
      <c r="IWU118" s="388"/>
      <c r="IWV118" s="388"/>
      <c r="IWW118" s="388"/>
      <c r="IWX118" s="388"/>
      <c r="IWY118" s="388"/>
      <c r="IWZ118" s="388"/>
      <c r="IXA118" s="388"/>
      <c r="IXB118" s="388"/>
      <c r="IXC118" s="388"/>
      <c r="IXD118" s="388"/>
      <c r="IXE118" s="388"/>
      <c r="IXF118" s="388"/>
      <c r="IXG118" s="388"/>
      <c r="IXH118" s="388"/>
      <c r="IXI118" s="388"/>
      <c r="IXJ118" s="388"/>
      <c r="IXK118" s="388"/>
      <c r="IXL118" s="388"/>
      <c r="IXM118" s="388"/>
      <c r="IXN118" s="388"/>
      <c r="IXO118" s="388"/>
      <c r="IXP118" s="388"/>
      <c r="IXQ118" s="388"/>
      <c r="IXR118" s="388"/>
      <c r="IXS118" s="388"/>
      <c r="IXT118" s="388"/>
      <c r="IXU118" s="388"/>
      <c r="IXV118" s="388"/>
      <c r="IXW118" s="388"/>
      <c r="IXX118" s="388"/>
      <c r="IXY118" s="388"/>
      <c r="IXZ118" s="388"/>
      <c r="IYA118" s="388"/>
      <c r="IYB118" s="388"/>
      <c r="IYC118" s="388"/>
      <c r="IYD118" s="388"/>
      <c r="IYE118" s="388"/>
      <c r="IYF118" s="388"/>
      <c r="IYG118" s="388"/>
      <c r="IYH118" s="388"/>
      <c r="IYI118" s="388"/>
      <c r="IYJ118" s="388"/>
      <c r="IYK118" s="388"/>
      <c r="IYL118" s="388"/>
      <c r="IYM118" s="388"/>
      <c r="IYN118" s="388"/>
      <c r="IYO118" s="388"/>
      <c r="IYP118" s="388"/>
      <c r="IYQ118" s="388"/>
      <c r="IYR118" s="388"/>
      <c r="IYS118" s="388"/>
      <c r="IYT118" s="388"/>
      <c r="IYU118" s="388"/>
      <c r="IYV118" s="388"/>
      <c r="IYW118" s="388"/>
      <c r="IYX118" s="388"/>
      <c r="IYY118" s="388"/>
      <c r="IYZ118" s="388"/>
      <c r="IZA118" s="388"/>
      <c r="IZB118" s="388"/>
      <c r="IZC118" s="388"/>
      <c r="IZD118" s="388"/>
      <c r="IZE118" s="388"/>
      <c r="IZF118" s="388"/>
      <c r="IZG118" s="388"/>
      <c r="IZH118" s="388"/>
      <c r="IZI118" s="388"/>
      <c r="IZJ118" s="388"/>
      <c r="IZK118" s="388"/>
      <c r="IZL118" s="388"/>
      <c r="IZM118" s="388"/>
      <c r="IZN118" s="388"/>
      <c r="IZO118" s="388"/>
      <c r="IZP118" s="388"/>
      <c r="IZQ118" s="388"/>
      <c r="IZR118" s="388"/>
      <c r="IZS118" s="388"/>
      <c r="IZT118" s="388"/>
      <c r="IZU118" s="388"/>
      <c r="IZV118" s="388"/>
      <c r="IZW118" s="388"/>
      <c r="IZX118" s="388"/>
      <c r="IZY118" s="388"/>
      <c r="IZZ118" s="388"/>
      <c r="JAA118" s="388"/>
      <c r="JAB118" s="388"/>
      <c r="JAC118" s="388"/>
      <c r="JAD118" s="388"/>
      <c r="JAE118" s="388"/>
      <c r="JAF118" s="388"/>
      <c r="JAG118" s="388"/>
      <c r="JAH118" s="388"/>
      <c r="JAI118" s="388"/>
      <c r="JAJ118" s="388"/>
      <c r="JAK118" s="388"/>
      <c r="JAL118" s="388"/>
      <c r="JAM118" s="388"/>
      <c r="JAN118" s="388"/>
      <c r="JAO118" s="388"/>
      <c r="JAP118" s="388"/>
      <c r="JAQ118" s="388"/>
      <c r="JAR118" s="388"/>
      <c r="JAS118" s="388"/>
      <c r="JAT118" s="388"/>
      <c r="JAU118" s="388"/>
      <c r="JAV118" s="388"/>
      <c r="JAW118" s="388"/>
      <c r="JAX118" s="388"/>
      <c r="JAY118" s="388"/>
      <c r="JAZ118" s="388"/>
      <c r="JBA118" s="388"/>
      <c r="JBB118" s="388"/>
      <c r="JBC118" s="388"/>
      <c r="JBD118" s="388"/>
      <c r="JBE118" s="388"/>
      <c r="JBF118" s="388"/>
      <c r="JBG118" s="388"/>
      <c r="JBH118" s="388"/>
      <c r="JBI118" s="388"/>
      <c r="JBJ118" s="388"/>
      <c r="JBK118" s="388"/>
      <c r="JBL118" s="388"/>
      <c r="JBM118" s="388"/>
      <c r="JBN118" s="388"/>
      <c r="JBO118" s="388"/>
      <c r="JBP118" s="388"/>
      <c r="JBQ118" s="388"/>
      <c r="JBR118" s="388"/>
      <c r="JBS118" s="388"/>
      <c r="JBT118" s="388"/>
      <c r="JBU118" s="388"/>
      <c r="JBV118" s="388"/>
      <c r="JBW118" s="388"/>
      <c r="JBX118" s="388"/>
      <c r="JBY118" s="388"/>
      <c r="JBZ118" s="388"/>
      <c r="JCA118" s="388"/>
      <c r="JCB118" s="388"/>
      <c r="JCC118" s="388"/>
      <c r="JCD118" s="388"/>
      <c r="JCE118" s="388"/>
      <c r="JCF118" s="388"/>
      <c r="JCG118" s="388"/>
      <c r="JCH118" s="388"/>
      <c r="JCI118" s="388"/>
      <c r="JCJ118" s="388"/>
      <c r="JCK118" s="388"/>
      <c r="JCL118" s="388"/>
      <c r="JCM118" s="388"/>
      <c r="JCN118" s="388"/>
      <c r="JCO118" s="388"/>
      <c r="JCP118" s="388"/>
      <c r="JCQ118" s="388"/>
      <c r="JCR118" s="388"/>
      <c r="JCS118" s="388"/>
      <c r="JCT118" s="388"/>
      <c r="JCU118" s="388"/>
      <c r="JCV118" s="388"/>
      <c r="JCW118" s="388"/>
      <c r="JCX118" s="388"/>
      <c r="JCY118" s="388"/>
      <c r="JCZ118" s="388"/>
      <c r="JDA118" s="388"/>
      <c r="JDB118" s="388"/>
      <c r="JDC118" s="388"/>
      <c r="JDD118" s="388"/>
      <c r="JDE118" s="388"/>
      <c r="JDF118" s="388"/>
      <c r="JDG118" s="388"/>
      <c r="JDH118" s="388"/>
      <c r="JDI118" s="388"/>
      <c r="JDJ118" s="388"/>
      <c r="JDK118" s="388"/>
      <c r="JDL118" s="388"/>
      <c r="JDM118" s="388"/>
      <c r="JDN118" s="388"/>
      <c r="JDO118" s="388"/>
      <c r="JDP118" s="388"/>
      <c r="JDQ118" s="388"/>
      <c r="JDR118" s="388"/>
      <c r="JDS118" s="388"/>
      <c r="JDT118" s="388"/>
      <c r="JDU118" s="388"/>
      <c r="JDV118" s="388"/>
      <c r="JDW118" s="388"/>
      <c r="JDX118" s="388"/>
      <c r="JDY118" s="388"/>
      <c r="JDZ118" s="388"/>
      <c r="JEA118" s="388"/>
      <c r="JEB118" s="388"/>
      <c r="JEC118" s="388"/>
      <c r="JED118" s="388"/>
      <c r="JEE118" s="388"/>
      <c r="JEF118" s="388"/>
      <c r="JEG118" s="388"/>
      <c r="JEH118" s="388"/>
      <c r="JEI118" s="388"/>
      <c r="JEJ118" s="388"/>
      <c r="JEK118" s="388"/>
      <c r="JEL118" s="388"/>
      <c r="JEM118" s="388"/>
      <c r="JEN118" s="388"/>
      <c r="JEO118" s="388"/>
      <c r="JEP118" s="388"/>
      <c r="JEQ118" s="388"/>
      <c r="JER118" s="388"/>
      <c r="JES118" s="388"/>
      <c r="JET118" s="388"/>
      <c r="JEU118" s="388"/>
      <c r="JEV118" s="388"/>
      <c r="JEW118" s="388"/>
      <c r="JEX118" s="388"/>
      <c r="JEY118" s="388"/>
      <c r="JEZ118" s="388"/>
      <c r="JFA118" s="388"/>
      <c r="JFB118" s="388"/>
      <c r="JFC118" s="388"/>
      <c r="JFD118" s="388"/>
      <c r="JFE118" s="388"/>
      <c r="JFF118" s="388"/>
      <c r="JFG118" s="388"/>
      <c r="JFH118" s="388"/>
      <c r="JFI118" s="388"/>
      <c r="JFJ118" s="388"/>
      <c r="JFK118" s="388"/>
      <c r="JFL118" s="388"/>
      <c r="JFM118" s="388"/>
      <c r="JFN118" s="388"/>
      <c r="JFO118" s="388"/>
      <c r="JFP118" s="388"/>
      <c r="JFQ118" s="388"/>
      <c r="JFR118" s="388"/>
      <c r="JFS118" s="388"/>
      <c r="JFT118" s="388"/>
      <c r="JFU118" s="388"/>
      <c r="JFV118" s="388"/>
      <c r="JFW118" s="388"/>
      <c r="JFX118" s="388"/>
      <c r="JFY118" s="388"/>
      <c r="JFZ118" s="388"/>
      <c r="JGA118" s="388"/>
      <c r="JGB118" s="388"/>
      <c r="JGC118" s="388"/>
      <c r="JGD118" s="388"/>
      <c r="JGE118" s="388"/>
      <c r="JGF118" s="388"/>
      <c r="JGG118" s="388"/>
      <c r="JGH118" s="388"/>
      <c r="JGI118" s="388"/>
      <c r="JGJ118" s="388"/>
      <c r="JGK118" s="388"/>
      <c r="JGL118" s="388"/>
      <c r="JGM118" s="388"/>
      <c r="JGN118" s="388"/>
      <c r="JGO118" s="388"/>
      <c r="JGP118" s="388"/>
      <c r="JGQ118" s="388"/>
      <c r="JGR118" s="388"/>
      <c r="JGS118" s="388"/>
      <c r="JGT118" s="388"/>
      <c r="JGU118" s="388"/>
      <c r="JGV118" s="388"/>
      <c r="JGW118" s="388"/>
      <c r="JGX118" s="388"/>
      <c r="JGY118" s="388"/>
      <c r="JGZ118" s="388"/>
      <c r="JHA118" s="388"/>
      <c r="JHB118" s="388"/>
      <c r="JHC118" s="388"/>
      <c r="JHD118" s="388"/>
      <c r="JHE118" s="388"/>
      <c r="JHF118" s="388"/>
      <c r="JHG118" s="388"/>
      <c r="JHH118" s="388"/>
      <c r="JHI118" s="388"/>
      <c r="JHJ118" s="388"/>
      <c r="JHK118" s="388"/>
      <c r="JHL118" s="388"/>
      <c r="JHM118" s="388"/>
      <c r="JHN118" s="388"/>
      <c r="JHO118" s="388"/>
      <c r="JHP118" s="388"/>
      <c r="JHQ118" s="388"/>
      <c r="JHR118" s="388"/>
      <c r="JHS118" s="388"/>
      <c r="JHT118" s="388"/>
      <c r="JHU118" s="388"/>
      <c r="JHV118" s="388"/>
      <c r="JHW118" s="388"/>
      <c r="JHX118" s="388"/>
      <c r="JHY118" s="388"/>
      <c r="JHZ118" s="388"/>
      <c r="JIA118" s="388"/>
      <c r="JIB118" s="388"/>
      <c r="JIC118" s="388"/>
      <c r="JID118" s="388"/>
      <c r="JIE118" s="388"/>
      <c r="JIF118" s="388"/>
      <c r="JIG118" s="388"/>
      <c r="JIH118" s="388"/>
      <c r="JII118" s="388"/>
      <c r="JIJ118" s="388"/>
      <c r="JIK118" s="388"/>
      <c r="JIL118" s="388"/>
      <c r="JIM118" s="388"/>
      <c r="JIN118" s="388"/>
      <c r="JIO118" s="388"/>
      <c r="JIP118" s="388"/>
      <c r="JIQ118" s="388"/>
      <c r="JIR118" s="388"/>
      <c r="JIS118" s="388"/>
      <c r="JIT118" s="388"/>
      <c r="JIU118" s="388"/>
      <c r="JIV118" s="388"/>
      <c r="JIW118" s="388"/>
      <c r="JIX118" s="388"/>
      <c r="JIY118" s="388"/>
      <c r="JIZ118" s="388"/>
      <c r="JJA118" s="388"/>
      <c r="JJB118" s="388"/>
      <c r="JJC118" s="388"/>
      <c r="JJD118" s="388"/>
      <c r="JJE118" s="388"/>
      <c r="JJF118" s="388"/>
      <c r="JJG118" s="388"/>
      <c r="JJH118" s="388"/>
      <c r="JJI118" s="388"/>
      <c r="JJJ118" s="388"/>
      <c r="JJK118" s="388"/>
      <c r="JJL118" s="388"/>
      <c r="JJM118" s="388"/>
      <c r="JJN118" s="388"/>
      <c r="JJO118" s="388"/>
      <c r="JJP118" s="388"/>
      <c r="JJQ118" s="388"/>
      <c r="JJR118" s="388"/>
      <c r="JJS118" s="388"/>
      <c r="JJT118" s="388"/>
      <c r="JJU118" s="388"/>
      <c r="JJV118" s="388"/>
      <c r="JJW118" s="388"/>
      <c r="JJX118" s="388"/>
      <c r="JJY118" s="388"/>
      <c r="JJZ118" s="388"/>
      <c r="JKA118" s="388"/>
      <c r="JKB118" s="388"/>
      <c r="JKC118" s="388"/>
      <c r="JKD118" s="388"/>
      <c r="JKE118" s="388"/>
      <c r="JKF118" s="388"/>
      <c r="JKG118" s="388"/>
      <c r="JKH118" s="388"/>
      <c r="JKI118" s="388"/>
      <c r="JKJ118" s="388"/>
      <c r="JKK118" s="388"/>
      <c r="JKL118" s="388"/>
      <c r="JKM118" s="388"/>
      <c r="JKN118" s="388"/>
      <c r="JKO118" s="388"/>
      <c r="JKP118" s="388"/>
      <c r="JKQ118" s="388"/>
      <c r="JKR118" s="388"/>
      <c r="JKS118" s="388"/>
      <c r="JKT118" s="388"/>
      <c r="JKU118" s="388"/>
      <c r="JKV118" s="388"/>
      <c r="JKW118" s="388"/>
      <c r="JKX118" s="388"/>
      <c r="JKY118" s="388"/>
      <c r="JKZ118" s="388"/>
      <c r="JLA118" s="388"/>
      <c r="JLB118" s="388"/>
      <c r="JLC118" s="388"/>
      <c r="JLD118" s="388"/>
      <c r="JLE118" s="388"/>
      <c r="JLF118" s="388"/>
      <c r="JLG118" s="388"/>
      <c r="JLH118" s="388"/>
      <c r="JLI118" s="388"/>
      <c r="JLJ118" s="388"/>
      <c r="JLK118" s="388"/>
      <c r="JLL118" s="388"/>
      <c r="JLM118" s="388"/>
      <c r="JLN118" s="388"/>
      <c r="JLO118" s="388"/>
      <c r="JLP118" s="388"/>
      <c r="JLQ118" s="388"/>
      <c r="JLR118" s="388"/>
      <c r="JLS118" s="388"/>
      <c r="JLT118" s="388"/>
      <c r="JLU118" s="388"/>
      <c r="JLV118" s="388"/>
      <c r="JLW118" s="388"/>
      <c r="JLX118" s="388"/>
      <c r="JLY118" s="388"/>
      <c r="JLZ118" s="388"/>
      <c r="JMA118" s="388"/>
      <c r="JMB118" s="388"/>
      <c r="JMC118" s="388"/>
      <c r="JMD118" s="388"/>
      <c r="JME118" s="388"/>
      <c r="JMF118" s="388"/>
      <c r="JMG118" s="388"/>
      <c r="JMH118" s="388"/>
      <c r="JMI118" s="388"/>
      <c r="JMJ118" s="388"/>
      <c r="JMK118" s="388"/>
      <c r="JML118" s="388"/>
      <c r="JMM118" s="388"/>
      <c r="JMN118" s="388"/>
      <c r="JMO118" s="388"/>
      <c r="JMP118" s="388"/>
      <c r="JMQ118" s="388"/>
      <c r="JMR118" s="388"/>
      <c r="JMS118" s="388"/>
      <c r="JMT118" s="388"/>
      <c r="JMU118" s="388"/>
      <c r="JMV118" s="388"/>
      <c r="JMW118" s="388"/>
      <c r="JMX118" s="388"/>
      <c r="JMY118" s="388"/>
      <c r="JMZ118" s="388"/>
      <c r="JNA118" s="388"/>
      <c r="JNB118" s="388"/>
      <c r="JNC118" s="388"/>
      <c r="JND118" s="388"/>
      <c r="JNE118" s="388"/>
      <c r="JNF118" s="388"/>
      <c r="JNG118" s="388"/>
      <c r="JNH118" s="388"/>
      <c r="JNI118" s="388"/>
      <c r="JNJ118" s="388"/>
      <c r="JNK118" s="388"/>
      <c r="JNL118" s="388"/>
      <c r="JNM118" s="388"/>
      <c r="JNN118" s="388"/>
      <c r="JNO118" s="388"/>
      <c r="JNP118" s="388"/>
      <c r="JNQ118" s="388"/>
      <c r="JNR118" s="388"/>
      <c r="JNS118" s="388"/>
      <c r="JNT118" s="388"/>
      <c r="JNU118" s="388"/>
      <c r="JNV118" s="388"/>
      <c r="JNW118" s="388"/>
      <c r="JNX118" s="388"/>
      <c r="JNY118" s="388"/>
      <c r="JNZ118" s="388"/>
      <c r="JOA118" s="388"/>
      <c r="JOB118" s="388"/>
      <c r="JOC118" s="388"/>
      <c r="JOD118" s="388"/>
      <c r="JOE118" s="388"/>
      <c r="JOF118" s="388"/>
      <c r="JOG118" s="388"/>
      <c r="JOH118" s="388"/>
      <c r="JOI118" s="388"/>
      <c r="JOJ118" s="388"/>
      <c r="JOK118" s="388"/>
      <c r="JOL118" s="388"/>
      <c r="JOM118" s="388"/>
      <c r="JON118" s="388"/>
      <c r="JOO118" s="388"/>
      <c r="JOP118" s="388"/>
      <c r="JOQ118" s="388"/>
      <c r="JOR118" s="388"/>
      <c r="JOS118" s="388"/>
      <c r="JOT118" s="388"/>
      <c r="JOU118" s="388"/>
      <c r="JOV118" s="388"/>
      <c r="JOW118" s="388"/>
      <c r="JOX118" s="388"/>
      <c r="JOY118" s="388"/>
      <c r="JOZ118" s="388"/>
      <c r="JPA118" s="388"/>
      <c r="JPB118" s="388"/>
      <c r="JPC118" s="388"/>
      <c r="JPD118" s="388"/>
      <c r="JPE118" s="388"/>
      <c r="JPF118" s="388"/>
      <c r="JPG118" s="388"/>
      <c r="JPH118" s="388"/>
      <c r="JPI118" s="388"/>
      <c r="JPJ118" s="388"/>
      <c r="JPK118" s="388"/>
      <c r="JPL118" s="388"/>
      <c r="JPM118" s="388"/>
      <c r="JPN118" s="388"/>
      <c r="JPO118" s="388"/>
      <c r="JPP118" s="388"/>
      <c r="JPQ118" s="388"/>
      <c r="JPR118" s="388"/>
      <c r="JPS118" s="388"/>
      <c r="JPT118" s="388"/>
      <c r="JPU118" s="388"/>
      <c r="JPV118" s="388"/>
      <c r="JPW118" s="388"/>
      <c r="JPX118" s="388"/>
      <c r="JPY118" s="388"/>
      <c r="JPZ118" s="388"/>
      <c r="JQA118" s="388"/>
      <c r="JQB118" s="388"/>
      <c r="JQC118" s="388"/>
      <c r="JQD118" s="388"/>
      <c r="JQE118" s="388"/>
      <c r="JQF118" s="388"/>
      <c r="JQG118" s="388"/>
      <c r="JQH118" s="388"/>
      <c r="JQI118" s="388"/>
      <c r="JQJ118" s="388"/>
      <c r="JQK118" s="388"/>
      <c r="JQL118" s="388"/>
      <c r="JQM118" s="388"/>
      <c r="JQN118" s="388"/>
      <c r="JQO118" s="388"/>
      <c r="JQP118" s="388"/>
      <c r="JQQ118" s="388"/>
      <c r="JQR118" s="388"/>
      <c r="JQS118" s="388"/>
      <c r="JQT118" s="388"/>
      <c r="JQU118" s="388"/>
      <c r="JQV118" s="388"/>
      <c r="JQW118" s="388"/>
      <c r="JQX118" s="388"/>
      <c r="JQY118" s="388"/>
      <c r="JQZ118" s="388"/>
      <c r="JRA118" s="388"/>
      <c r="JRB118" s="388"/>
      <c r="JRC118" s="388"/>
      <c r="JRD118" s="388"/>
      <c r="JRE118" s="388"/>
      <c r="JRF118" s="388"/>
      <c r="JRG118" s="388"/>
      <c r="JRH118" s="388"/>
      <c r="JRI118" s="388"/>
      <c r="JRJ118" s="388"/>
      <c r="JRK118" s="388"/>
      <c r="JRL118" s="388"/>
      <c r="JRM118" s="388"/>
      <c r="JRN118" s="388"/>
      <c r="JRO118" s="388"/>
      <c r="JRP118" s="388"/>
      <c r="JRQ118" s="388"/>
      <c r="JRR118" s="388"/>
      <c r="JRS118" s="388"/>
      <c r="JRT118" s="388"/>
      <c r="JRU118" s="388"/>
      <c r="JRV118" s="388"/>
      <c r="JRW118" s="388"/>
      <c r="JRX118" s="388"/>
      <c r="JRY118" s="388"/>
      <c r="JRZ118" s="388"/>
      <c r="JSA118" s="388"/>
      <c r="JSB118" s="388"/>
      <c r="JSC118" s="388"/>
      <c r="JSD118" s="388"/>
      <c r="JSE118" s="388"/>
      <c r="JSF118" s="388"/>
      <c r="JSG118" s="388"/>
      <c r="JSH118" s="388"/>
      <c r="JSI118" s="388"/>
      <c r="JSJ118" s="388"/>
      <c r="JSK118" s="388"/>
      <c r="JSL118" s="388"/>
      <c r="JSM118" s="388"/>
      <c r="JSN118" s="388"/>
      <c r="JSO118" s="388"/>
      <c r="JSP118" s="388"/>
      <c r="JSQ118" s="388"/>
      <c r="JSR118" s="388"/>
      <c r="JSS118" s="388"/>
      <c r="JST118" s="388"/>
      <c r="JSU118" s="388"/>
      <c r="JSV118" s="388"/>
      <c r="JSW118" s="388"/>
      <c r="JSX118" s="388"/>
      <c r="JSY118" s="388"/>
      <c r="JSZ118" s="388"/>
      <c r="JTA118" s="388"/>
      <c r="JTB118" s="388"/>
      <c r="JTC118" s="388"/>
      <c r="JTD118" s="388"/>
      <c r="JTE118" s="388"/>
      <c r="JTF118" s="388"/>
      <c r="JTG118" s="388"/>
      <c r="JTH118" s="388"/>
      <c r="JTI118" s="388"/>
      <c r="JTJ118" s="388"/>
      <c r="JTK118" s="388"/>
      <c r="JTL118" s="388"/>
      <c r="JTM118" s="388"/>
      <c r="JTN118" s="388"/>
      <c r="JTO118" s="388"/>
      <c r="JTP118" s="388"/>
      <c r="JTQ118" s="388"/>
      <c r="JTR118" s="388"/>
      <c r="JTS118" s="388"/>
      <c r="JTT118" s="388"/>
      <c r="JTU118" s="388"/>
      <c r="JTV118" s="388"/>
      <c r="JTW118" s="388"/>
      <c r="JTX118" s="388"/>
      <c r="JTY118" s="388"/>
      <c r="JTZ118" s="388"/>
      <c r="JUA118" s="388"/>
      <c r="JUB118" s="388"/>
      <c r="JUC118" s="388"/>
      <c r="JUD118" s="388"/>
      <c r="JUE118" s="388"/>
      <c r="JUF118" s="388"/>
      <c r="JUG118" s="388"/>
      <c r="JUH118" s="388"/>
      <c r="JUI118" s="388"/>
      <c r="JUJ118" s="388"/>
      <c r="JUK118" s="388"/>
      <c r="JUL118" s="388"/>
      <c r="JUM118" s="388"/>
      <c r="JUN118" s="388"/>
      <c r="JUO118" s="388"/>
      <c r="JUP118" s="388"/>
      <c r="JUQ118" s="388"/>
      <c r="JUR118" s="388"/>
      <c r="JUS118" s="388"/>
      <c r="JUT118" s="388"/>
      <c r="JUU118" s="388"/>
      <c r="JUV118" s="388"/>
      <c r="JUW118" s="388"/>
      <c r="JUX118" s="388"/>
      <c r="JUY118" s="388"/>
      <c r="JUZ118" s="388"/>
      <c r="JVA118" s="388"/>
      <c r="JVB118" s="388"/>
      <c r="JVC118" s="388"/>
      <c r="JVD118" s="388"/>
      <c r="JVE118" s="388"/>
      <c r="JVF118" s="388"/>
      <c r="JVG118" s="388"/>
      <c r="JVH118" s="388"/>
      <c r="JVI118" s="388"/>
      <c r="JVJ118" s="388"/>
      <c r="JVK118" s="388"/>
      <c r="JVL118" s="388"/>
      <c r="JVM118" s="388"/>
      <c r="JVN118" s="388"/>
      <c r="JVO118" s="388"/>
      <c r="JVP118" s="388"/>
      <c r="JVQ118" s="388"/>
      <c r="JVR118" s="388"/>
      <c r="JVS118" s="388"/>
      <c r="JVT118" s="388"/>
      <c r="JVU118" s="388"/>
      <c r="JVV118" s="388"/>
      <c r="JVW118" s="388"/>
      <c r="JVX118" s="388"/>
      <c r="JVY118" s="388"/>
      <c r="JVZ118" s="388"/>
      <c r="JWA118" s="388"/>
      <c r="JWB118" s="388"/>
      <c r="JWC118" s="388"/>
      <c r="JWD118" s="388"/>
      <c r="JWE118" s="388"/>
      <c r="JWF118" s="388"/>
      <c r="JWG118" s="388"/>
      <c r="JWH118" s="388"/>
      <c r="JWI118" s="388"/>
      <c r="JWJ118" s="388"/>
      <c r="JWK118" s="388"/>
      <c r="JWL118" s="388"/>
      <c r="JWM118" s="388"/>
      <c r="JWN118" s="388"/>
      <c r="JWO118" s="388"/>
      <c r="JWP118" s="388"/>
      <c r="JWQ118" s="388"/>
      <c r="JWR118" s="388"/>
      <c r="JWS118" s="388"/>
      <c r="JWT118" s="388"/>
      <c r="JWU118" s="388"/>
      <c r="JWV118" s="388"/>
      <c r="JWW118" s="388"/>
      <c r="JWX118" s="388"/>
      <c r="JWY118" s="388"/>
      <c r="JWZ118" s="388"/>
      <c r="JXA118" s="388"/>
      <c r="JXB118" s="388"/>
      <c r="JXC118" s="388"/>
      <c r="JXD118" s="388"/>
      <c r="JXE118" s="388"/>
      <c r="JXF118" s="388"/>
      <c r="JXG118" s="388"/>
      <c r="JXH118" s="388"/>
      <c r="JXI118" s="388"/>
      <c r="JXJ118" s="388"/>
      <c r="JXK118" s="388"/>
      <c r="JXL118" s="388"/>
      <c r="JXM118" s="388"/>
      <c r="JXN118" s="388"/>
      <c r="JXO118" s="388"/>
      <c r="JXP118" s="388"/>
      <c r="JXQ118" s="388"/>
      <c r="JXR118" s="388"/>
      <c r="JXS118" s="388"/>
      <c r="JXT118" s="388"/>
      <c r="JXU118" s="388"/>
      <c r="JXV118" s="388"/>
      <c r="JXW118" s="388"/>
      <c r="JXX118" s="388"/>
      <c r="JXY118" s="388"/>
      <c r="JXZ118" s="388"/>
      <c r="JYA118" s="388"/>
      <c r="JYB118" s="388"/>
      <c r="JYC118" s="388"/>
      <c r="JYD118" s="388"/>
      <c r="JYE118" s="388"/>
      <c r="JYF118" s="388"/>
      <c r="JYG118" s="388"/>
      <c r="JYH118" s="388"/>
      <c r="JYI118" s="388"/>
      <c r="JYJ118" s="388"/>
      <c r="JYK118" s="388"/>
      <c r="JYL118" s="388"/>
      <c r="JYM118" s="388"/>
      <c r="JYN118" s="388"/>
      <c r="JYO118" s="388"/>
      <c r="JYP118" s="388"/>
      <c r="JYQ118" s="388"/>
      <c r="JYR118" s="388"/>
      <c r="JYS118" s="388"/>
      <c r="JYT118" s="388"/>
      <c r="JYU118" s="388"/>
      <c r="JYV118" s="388"/>
      <c r="JYW118" s="388"/>
      <c r="JYX118" s="388"/>
      <c r="JYY118" s="388"/>
      <c r="JYZ118" s="388"/>
      <c r="JZA118" s="388"/>
      <c r="JZB118" s="388"/>
      <c r="JZC118" s="388"/>
      <c r="JZD118" s="388"/>
      <c r="JZE118" s="388"/>
      <c r="JZF118" s="388"/>
      <c r="JZG118" s="388"/>
      <c r="JZH118" s="388"/>
      <c r="JZI118" s="388"/>
      <c r="JZJ118" s="388"/>
      <c r="JZK118" s="388"/>
      <c r="JZL118" s="388"/>
      <c r="JZM118" s="388"/>
      <c r="JZN118" s="388"/>
      <c r="JZO118" s="388"/>
      <c r="JZP118" s="388"/>
      <c r="JZQ118" s="388"/>
      <c r="JZR118" s="388"/>
      <c r="JZS118" s="388"/>
      <c r="JZT118" s="388"/>
      <c r="JZU118" s="388"/>
      <c r="JZV118" s="388"/>
      <c r="JZW118" s="388"/>
      <c r="JZX118" s="388"/>
      <c r="JZY118" s="388"/>
      <c r="JZZ118" s="388"/>
      <c r="KAA118" s="388"/>
      <c r="KAB118" s="388"/>
      <c r="KAC118" s="388"/>
      <c r="KAD118" s="388"/>
      <c r="KAE118" s="388"/>
      <c r="KAF118" s="388"/>
      <c r="KAG118" s="388"/>
      <c r="KAH118" s="388"/>
      <c r="KAI118" s="388"/>
      <c r="KAJ118" s="388"/>
      <c r="KAK118" s="388"/>
      <c r="KAL118" s="388"/>
      <c r="KAM118" s="388"/>
      <c r="KAN118" s="388"/>
      <c r="KAO118" s="388"/>
      <c r="KAP118" s="388"/>
      <c r="KAQ118" s="388"/>
      <c r="KAR118" s="388"/>
      <c r="KAS118" s="388"/>
      <c r="KAT118" s="388"/>
      <c r="KAU118" s="388"/>
      <c r="KAV118" s="388"/>
      <c r="KAW118" s="388"/>
      <c r="KAX118" s="388"/>
      <c r="KAY118" s="388"/>
      <c r="KAZ118" s="388"/>
      <c r="KBA118" s="388"/>
      <c r="KBB118" s="388"/>
      <c r="KBC118" s="388"/>
      <c r="KBD118" s="388"/>
      <c r="KBE118" s="388"/>
      <c r="KBF118" s="388"/>
      <c r="KBG118" s="388"/>
      <c r="KBH118" s="388"/>
      <c r="KBI118" s="388"/>
      <c r="KBJ118" s="388"/>
      <c r="KBK118" s="388"/>
      <c r="KBL118" s="388"/>
      <c r="KBM118" s="388"/>
      <c r="KBN118" s="388"/>
      <c r="KBO118" s="388"/>
      <c r="KBP118" s="388"/>
      <c r="KBQ118" s="388"/>
      <c r="KBR118" s="388"/>
      <c r="KBS118" s="388"/>
      <c r="KBT118" s="388"/>
      <c r="KBU118" s="388"/>
      <c r="KBV118" s="388"/>
      <c r="KBW118" s="388"/>
      <c r="KBX118" s="388"/>
      <c r="KBY118" s="388"/>
      <c r="KBZ118" s="388"/>
      <c r="KCA118" s="388"/>
      <c r="KCB118" s="388"/>
      <c r="KCC118" s="388"/>
      <c r="KCD118" s="388"/>
      <c r="KCE118" s="388"/>
      <c r="KCF118" s="388"/>
      <c r="KCG118" s="388"/>
      <c r="KCH118" s="388"/>
      <c r="KCI118" s="388"/>
      <c r="KCJ118" s="388"/>
      <c r="KCK118" s="388"/>
      <c r="KCL118" s="388"/>
      <c r="KCM118" s="388"/>
      <c r="KCN118" s="388"/>
      <c r="KCO118" s="388"/>
      <c r="KCP118" s="388"/>
      <c r="KCQ118" s="388"/>
      <c r="KCR118" s="388"/>
      <c r="KCS118" s="388"/>
      <c r="KCT118" s="388"/>
      <c r="KCU118" s="388"/>
      <c r="KCV118" s="388"/>
      <c r="KCW118" s="388"/>
      <c r="KCX118" s="388"/>
      <c r="KCY118" s="388"/>
      <c r="KCZ118" s="388"/>
      <c r="KDA118" s="388"/>
      <c r="KDB118" s="388"/>
      <c r="KDC118" s="388"/>
      <c r="KDD118" s="388"/>
      <c r="KDE118" s="388"/>
      <c r="KDF118" s="388"/>
      <c r="KDG118" s="388"/>
      <c r="KDH118" s="388"/>
      <c r="KDI118" s="388"/>
      <c r="KDJ118" s="388"/>
      <c r="KDK118" s="388"/>
      <c r="KDL118" s="388"/>
      <c r="KDM118" s="388"/>
      <c r="KDN118" s="388"/>
      <c r="KDO118" s="388"/>
      <c r="KDP118" s="388"/>
      <c r="KDQ118" s="388"/>
      <c r="KDR118" s="388"/>
      <c r="KDS118" s="388"/>
      <c r="KDT118" s="388"/>
      <c r="KDU118" s="388"/>
      <c r="KDV118" s="388"/>
      <c r="KDW118" s="388"/>
      <c r="KDX118" s="388"/>
      <c r="KDY118" s="388"/>
      <c r="KDZ118" s="388"/>
      <c r="KEA118" s="388"/>
      <c r="KEB118" s="388"/>
      <c r="KEC118" s="388"/>
      <c r="KED118" s="388"/>
      <c r="KEE118" s="388"/>
      <c r="KEF118" s="388"/>
      <c r="KEG118" s="388"/>
      <c r="KEH118" s="388"/>
      <c r="KEI118" s="388"/>
      <c r="KEJ118" s="388"/>
      <c r="KEK118" s="388"/>
      <c r="KEL118" s="388"/>
      <c r="KEM118" s="388"/>
      <c r="KEN118" s="388"/>
      <c r="KEO118" s="388"/>
      <c r="KEP118" s="388"/>
      <c r="KEQ118" s="388"/>
      <c r="KER118" s="388"/>
      <c r="KES118" s="388"/>
      <c r="KET118" s="388"/>
      <c r="KEU118" s="388"/>
      <c r="KEV118" s="388"/>
      <c r="KEW118" s="388"/>
      <c r="KEX118" s="388"/>
      <c r="KEY118" s="388"/>
      <c r="KEZ118" s="388"/>
      <c r="KFA118" s="388"/>
      <c r="KFB118" s="388"/>
      <c r="KFC118" s="388"/>
      <c r="KFD118" s="388"/>
      <c r="KFE118" s="388"/>
      <c r="KFF118" s="388"/>
      <c r="KFG118" s="388"/>
      <c r="KFH118" s="388"/>
      <c r="KFI118" s="388"/>
      <c r="KFJ118" s="388"/>
      <c r="KFK118" s="388"/>
      <c r="KFL118" s="388"/>
      <c r="KFM118" s="388"/>
      <c r="KFN118" s="388"/>
      <c r="KFO118" s="388"/>
      <c r="KFP118" s="388"/>
      <c r="KFQ118" s="388"/>
      <c r="KFR118" s="388"/>
      <c r="KFS118" s="388"/>
      <c r="KFT118" s="388"/>
      <c r="KFU118" s="388"/>
      <c r="KFV118" s="388"/>
      <c r="KFW118" s="388"/>
      <c r="KFX118" s="388"/>
      <c r="KFY118" s="388"/>
      <c r="KFZ118" s="388"/>
      <c r="KGA118" s="388"/>
      <c r="KGB118" s="388"/>
      <c r="KGC118" s="388"/>
      <c r="KGD118" s="388"/>
      <c r="KGE118" s="388"/>
      <c r="KGF118" s="388"/>
      <c r="KGG118" s="388"/>
      <c r="KGH118" s="388"/>
      <c r="KGI118" s="388"/>
      <c r="KGJ118" s="388"/>
      <c r="KGK118" s="388"/>
      <c r="KGL118" s="388"/>
      <c r="KGM118" s="388"/>
      <c r="KGN118" s="388"/>
      <c r="KGO118" s="388"/>
      <c r="KGP118" s="388"/>
      <c r="KGQ118" s="388"/>
      <c r="KGR118" s="388"/>
      <c r="KGS118" s="388"/>
      <c r="KGT118" s="388"/>
      <c r="KGU118" s="388"/>
      <c r="KGV118" s="388"/>
      <c r="KGW118" s="388"/>
      <c r="KGX118" s="388"/>
      <c r="KGY118" s="388"/>
      <c r="KGZ118" s="388"/>
      <c r="KHA118" s="388"/>
      <c r="KHB118" s="388"/>
      <c r="KHC118" s="388"/>
      <c r="KHD118" s="388"/>
      <c r="KHE118" s="388"/>
      <c r="KHF118" s="388"/>
      <c r="KHG118" s="388"/>
      <c r="KHH118" s="388"/>
      <c r="KHI118" s="388"/>
      <c r="KHJ118" s="388"/>
      <c r="KHK118" s="388"/>
      <c r="KHL118" s="388"/>
      <c r="KHM118" s="388"/>
      <c r="KHN118" s="388"/>
      <c r="KHO118" s="388"/>
      <c r="KHP118" s="388"/>
      <c r="KHQ118" s="388"/>
      <c r="KHR118" s="388"/>
      <c r="KHS118" s="388"/>
      <c r="KHT118" s="388"/>
      <c r="KHU118" s="388"/>
      <c r="KHV118" s="388"/>
      <c r="KHW118" s="388"/>
      <c r="KHX118" s="388"/>
      <c r="KHY118" s="388"/>
      <c r="KHZ118" s="388"/>
      <c r="KIA118" s="388"/>
      <c r="KIB118" s="388"/>
      <c r="KIC118" s="388"/>
      <c r="KID118" s="388"/>
      <c r="KIE118" s="388"/>
      <c r="KIF118" s="388"/>
      <c r="KIG118" s="388"/>
      <c r="KIH118" s="388"/>
      <c r="KII118" s="388"/>
      <c r="KIJ118" s="388"/>
      <c r="KIK118" s="388"/>
      <c r="KIL118" s="388"/>
      <c r="KIM118" s="388"/>
      <c r="KIN118" s="388"/>
      <c r="KIO118" s="388"/>
      <c r="KIP118" s="388"/>
      <c r="KIQ118" s="388"/>
      <c r="KIR118" s="388"/>
      <c r="KIS118" s="388"/>
      <c r="KIT118" s="388"/>
      <c r="KIU118" s="388"/>
      <c r="KIV118" s="388"/>
      <c r="KIW118" s="388"/>
      <c r="KIX118" s="388"/>
      <c r="KIY118" s="388"/>
      <c r="KIZ118" s="388"/>
      <c r="KJA118" s="388"/>
      <c r="KJB118" s="388"/>
      <c r="KJC118" s="388"/>
      <c r="KJD118" s="388"/>
      <c r="KJE118" s="388"/>
      <c r="KJF118" s="388"/>
      <c r="KJG118" s="388"/>
      <c r="KJH118" s="388"/>
      <c r="KJI118" s="388"/>
      <c r="KJJ118" s="388"/>
      <c r="KJK118" s="388"/>
      <c r="KJL118" s="388"/>
      <c r="KJM118" s="388"/>
      <c r="KJN118" s="388"/>
      <c r="KJO118" s="388"/>
      <c r="KJP118" s="388"/>
      <c r="KJQ118" s="388"/>
      <c r="KJR118" s="388"/>
      <c r="KJS118" s="388"/>
      <c r="KJT118" s="388"/>
      <c r="KJU118" s="388"/>
      <c r="KJV118" s="388"/>
      <c r="KJW118" s="388"/>
      <c r="KJX118" s="388"/>
      <c r="KJY118" s="388"/>
      <c r="KJZ118" s="388"/>
      <c r="KKA118" s="388"/>
      <c r="KKB118" s="388"/>
      <c r="KKC118" s="388"/>
      <c r="KKD118" s="388"/>
      <c r="KKE118" s="388"/>
      <c r="KKF118" s="388"/>
      <c r="KKG118" s="388"/>
      <c r="KKH118" s="388"/>
      <c r="KKI118" s="388"/>
      <c r="KKJ118" s="388"/>
      <c r="KKK118" s="388"/>
      <c r="KKL118" s="388"/>
      <c r="KKM118" s="388"/>
      <c r="KKN118" s="388"/>
      <c r="KKO118" s="388"/>
      <c r="KKP118" s="388"/>
      <c r="KKQ118" s="388"/>
      <c r="KKR118" s="388"/>
      <c r="KKS118" s="388"/>
      <c r="KKT118" s="388"/>
      <c r="KKU118" s="388"/>
      <c r="KKV118" s="388"/>
      <c r="KKW118" s="388"/>
      <c r="KKX118" s="388"/>
      <c r="KKY118" s="388"/>
      <c r="KKZ118" s="388"/>
      <c r="KLA118" s="388"/>
      <c r="KLB118" s="388"/>
      <c r="KLC118" s="388"/>
      <c r="KLD118" s="388"/>
      <c r="KLE118" s="388"/>
      <c r="KLF118" s="388"/>
      <c r="KLG118" s="388"/>
      <c r="KLH118" s="388"/>
      <c r="KLI118" s="388"/>
      <c r="KLJ118" s="388"/>
      <c r="KLK118" s="388"/>
      <c r="KLL118" s="388"/>
      <c r="KLM118" s="388"/>
      <c r="KLN118" s="388"/>
      <c r="KLO118" s="388"/>
      <c r="KLP118" s="388"/>
      <c r="KLQ118" s="388"/>
      <c r="KLR118" s="388"/>
      <c r="KLS118" s="388"/>
      <c r="KLT118" s="388"/>
      <c r="KLU118" s="388"/>
      <c r="KLV118" s="388"/>
      <c r="KLW118" s="388"/>
      <c r="KLX118" s="388"/>
      <c r="KLY118" s="388"/>
      <c r="KLZ118" s="388"/>
      <c r="KMA118" s="388"/>
      <c r="KMB118" s="388"/>
      <c r="KMC118" s="388"/>
      <c r="KMD118" s="388"/>
      <c r="KME118" s="388"/>
      <c r="KMF118" s="388"/>
      <c r="KMG118" s="388"/>
      <c r="KMH118" s="388"/>
      <c r="KMI118" s="388"/>
      <c r="KMJ118" s="388"/>
      <c r="KMK118" s="388"/>
      <c r="KML118" s="388"/>
      <c r="KMM118" s="388"/>
      <c r="KMN118" s="388"/>
      <c r="KMO118" s="388"/>
      <c r="KMP118" s="388"/>
      <c r="KMQ118" s="388"/>
      <c r="KMR118" s="388"/>
      <c r="KMS118" s="388"/>
      <c r="KMT118" s="388"/>
      <c r="KMU118" s="388"/>
      <c r="KMV118" s="388"/>
      <c r="KMW118" s="388"/>
      <c r="KMX118" s="388"/>
      <c r="KMY118" s="388"/>
      <c r="KMZ118" s="388"/>
      <c r="KNA118" s="388"/>
      <c r="KNB118" s="388"/>
      <c r="KNC118" s="388"/>
      <c r="KND118" s="388"/>
      <c r="KNE118" s="388"/>
      <c r="KNF118" s="388"/>
      <c r="KNG118" s="388"/>
      <c r="KNH118" s="388"/>
      <c r="KNI118" s="388"/>
      <c r="KNJ118" s="388"/>
      <c r="KNK118" s="388"/>
      <c r="KNL118" s="388"/>
      <c r="KNM118" s="388"/>
      <c r="KNN118" s="388"/>
      <c r="KNO118" s="388"/>
      <c r="KNP118" s="388"/>
      <c r="KNQ118" s="388"/>
      <c r="KNR118" s="388"/>
      <c r="KNS118" s="388"/>
      <c r="KNT118" s="388"/>
      <c r="KNU118" s="388"/>
      <c r="KNV118" s="388"/>
      <c r="KNW118" s="388"/>
      <c r="KNX118" s="388"/>
      <c r="KNY118" s="388"/>
      <c r="KNZ118" s="388"/>
      <c r="KOA118" s="388"/>
      <c r="KOB118" s="388"/>
      <c r="KOC118" s="388"/>
      <c r="KOD118" s="388"/>
      <c r="KOE118" s="388"/>
      <c r="KOF118" s="388"/>
      <c r="KOG118" s="388"/>
      <c r="KOH118" s="388"/>
      <c r="KOI118" s="388"/>
      <c r="KOJ118" s="388"/>
      <c r="KOK118" s="388"/>
      <c r="KOL118" s="388"/>
      <c r="KOM118" s="388"/>
      <c r="KON118" s="388"/>
      <c r="KOO118" s="388"/>
      <c r="KOP118" s="388"/>
      <c r="KOQ118" s="388"/>
      <c r="KOR118" s="388"/>
      <c r="KOS118" s="388"/>
      <c r="KOT118" s="388"/>
      <c r="KOU118" s="388"/>
      <c r="KOV118" s="388"/>
      <c r="KOW118" s="388"/>
      <c r="KOX118" s="388"/>
      <c r="KOY118" s="388"/>
      <c r="KOZ118" s="388"/>
      <c r="KPA118" s="388"/>
      <c r="KPB118" s="388"/>
      <c r="KPC118" s="388"/>
      <c r="KPD118" s="388"/>
      <c r="KPE118" s="388"/>
      <c r="KPF118" s="388"/>
      <c r="KPG118" s="388"/>
      <c r="KPH118" s="388"/>
      <c r="KPI118" s="388"/>
      <c r="KPJ118" s="388"/>
      <c r="KPK118" s="388"/>
      <c r="KPL118" s="388"/>
      <c r="KPM118" s="388"/>
      <c r="KPN118" s="388"/>
      <c r="KPO118" s="388"/>
      <c r="KPP118" s="388"/>
      <c r="KPQ118" s="388"/>
      <c r="KPR118" s="388"/>
      <c r="KPS118" s="388"/>
      <c r="KPT118" s="388"/>
      <c r="KPU118" s="388"/>
      <c r="KPV118" s="388"/>
      <c r="KPW118" s="388"/>
      <c r="KPX118" s="388"/>
      <c r="KPY118" s="388"/>
      <c r="KPZ118" s="388"/>
      <c r="KQA118" s="388"/>
      <c r="KQB118" s="388"/>
      <c r="KQC118" s="388"/>
      <c r="KQD118" s="388"/>
      <c r="KQE118" s="388"/>
      <c r="KQF118" s="388"/>
      <c r="KQG118" s="388"/>
      <c r="KQH118" s="388"/>
      <c r="KQI118" s="388"/>
      <c r="KQJ118" s="388"/>
      <c r="KQK118" s="388"/>
      <c r="KQL118" s="388"/>
      <c r="KQM118" s="388"/>
      <c r="KQN118" s="388"/>
      <c r="KQO118" s="388"/>
      <c r="KQP118" s="388"/>
      <c r="KQQ118" s="388"/>
      <c r="KQR118" s="388"/>
      <c r="KQS118" s="388"/>
      <c r="KQT118" s="388"/>
      <c r="KQU118" s="388"/>
      <c r="KQV118" s="388"/>
      <c r="KQW118" s="388"/>
      <c r="KQX118" s="388"/>
      <c r="KQY118" s="388"/>
      <c r="KQZ118" s="388"/>
      <c r="KRA118" s="388"/>
      <c r="KRB118" s="388"/>
      <c r="KRC118" s="388"/>
      <c r="KRD118" s="388"/>
      <c r="KRE118" s="388"/>
      <c r="KRF118" s="388"/>
      <c r="KRG118" s="388"/>
      <c r="KRH118" s="388"/>
      <c r="KRI118" s="388"/>
      <c r="KRJ118" s="388"/>
      <c r="KRK118" s="388"/>
      <c r="KRL118" s="388"/>
      <c r="KRM118" s="388"/>
      <c r="KRN118" s="388"/>
      <c r="KRO118" s="388"/>
      <c r="KRP118" s="388"/>
      <c r="KRQ118" s="388"/>
      <c r="KRR118" s="388"/>
      <c r="KRS118" s="388"/>
      <c r="KRT118" s="388"/>
      <c r="KRU118" s="388"/>
      <c r="KRV118" s="388"/>
      <c r="KRW118" s="388"/>
      <c r="KRX118" s="388"/>
      <c r="KRY118" s="388"/>
      <c r="KRZ118" s="388"/>
      <c r="KSA118" s="388"/>
      <c r="KSB118" s="388"/>
      <c r="KSC118" s="388"/>
      <c r="KSD118" s="388"/>
      <c r="KSE118" s="388"/>
      <c r="KSF118" s="388"/>
      <c r="KSG118" s="388"/>
      <c r="KSH118" s="388"/>
      <c r="KSI118" s="388"/>
      <c r="KSJ118" s="388"/>
      <c r="KSK118" s="388"/>
      <c r="KSL118" s="388"/>
      <c r="KSM118" s="388"/>
      <c r="KSN118" s="388"/>
      <c r="KSO118" s="388"/>
      <c r="KSP118" s="388"/>
      <c r="KSQ118" s="388"/>
      <c r="KSR118" s="388"/>
      <c r="KSS118" s="388"/>
      <c r="KST118" s="388"/>
      <c r="KSU118" s="388"/>
      <c r="KSV118" s="388"/>
      <c r="KSW118" s="388"/>
      <c r="KSX118" s="388"/>
      <c r="KSY118" s="388"/>
      <c r="KSZ118" s="388"/>
      <c r="KTA118" s="388"/>
      <c r="KTB118" s="388"/>
      <c r="KTC118" s="388"/>
      <c r="KTD118" s="388"/>
      <c r="KTE118" s="388"/>
      <c r="KTF118" s="388"/>
      <c r="KTG118" s="388"/>
      <c r="KTH118" s="388"/>
      <c r="KTI118" s="388"/>
      <c r="KTJ118" s="388"/>
      <c r="KTK118" s="388"/>
      <c r="KTL118" s="388"/>
      <c r="KTM118" s="388"/>
      <c r="KTN118" s="388"/>
      <c r="KTO118" s="388"/>
      <c r="KTP118" s="388"/>
      <c r="KTQ118" s="388"/>
      <c r="KTR118" s="388"/>
      <c r="KTS118" s="388"/>
      <c r="KTT118" s="388"/>
      <c r="KTU118" s="388"/>
      <c r="KTV118" s="388"/>
      <c r="KTW118" s="388"/>
      <c r="KTX118" s="388"/>
      <c r="KTY118" s="388"/>
      <c r="KTZ118" s="388"/>
      <c r="KUA118" s="388"/>
      <c r="KUB118" s="388"/>
      <c r="KUC118" s="388"/>
      <c r="KUD118" s="388"/>
      <c r="KUE118" s="388"/>
      <c r="KUF118" s="388"/>
      <c r="KUG118" s="388"/>
      <c r="KUH118" s="388"/>
      <c r="KUI118" s="388"/>
      <c r="KUJ118" s="388"/>
      <c r="KUK118" s="388"/>
      <c r="KUL118" s="388"/>
      <c r="KUM118" s="388"/>
      <c r="KUN118" s="388"/>
      <c r="KUO118" s="388"/>
      <c r="KUP118" s="388"/>
      <c r="KUQ118" s="388"/>
      <c r="KUR118" s="388"/>
      <c r="KUS118" s="388"/>
      <c r="KUT118" s="388"/>
      <c r="KUU118" s="388"/>
      <c r="KUV118" s="388"/>
      <c r="KUW118" s="388"/>
      <c r="KUX118" s="388"/>
      <c r="KUY118" s="388"/>
      <c r="KUZ118" s="388"/>
      <c r="KVA118" s="388"/>
      <c r="KVB118" s="388"/>
      <c r="KVC118" s="388"/>
      <c r="KVD118" s="388"/>
      <c r="KVE118" s="388"/>
      <c r="KVF118" s="388"/>
      <c r="KVG118" s="388"/>
      <c r="KVH118" s="388"/>
      <c r="KVI118" s="388"/>
      <c r="KVJ118" s="388"/>
      <c r="KVK118" s="388"/>
      <c r="KVL118" s="388"/>
      <c r="KVM118" s="388"/>
      <c r="KVN118" s="388"/>
      <c r="KVO118" s="388"/>
      <c r="KVP118" s="388"/>
      <c r="KVQ118" s="388"/>
      <c r="KVR118" s="388"/>
      <c r="KVS118" s="388"/>
      <c r="KVT118" s="388"/>
      <c r="KVU118" s="388"/>
      <c r="KVV118" s="388"/>
      <c r="KVW118" s="388"/>
      <c r="KVX118" s="388"/>
      <c r="KVY118" s="388"/>
      <c r="KVZ118" s="388"/>
      <c r="KWA118" s="388"/>
      <c r="KWB118" s="388"/>
      <c r="KWC118" s="388"/>
      <c r="KWD118" s="388"/>
      <c r="KWE118" s="388"/>
      <c r="KWF118" s="388"/>
      <c r="KWG118" s="388"/>
      <c r="KWH118" s="388"/>
      <c r="KWI118" s="388"/>
      <c r="KWJ118" s="388"/>
      <c r="KWK118" s="388"/>
      <c r="KWL118" s="388"/>
      <c r="KWM118" s="388"/>
      <c r="KWN118" s="388"/>
      <c r="KWO118" s="388"/>
      <c r="KWP118" s="388"/>
      <c r="KWQ118" s="388"/>
      <c r="KWR118" s="388"/>
      <c r="KWS118" s="388"/>
      <c r="KWT118" s="388"/>
      <c r="KWU118" s="388"/>
      <c r="KWV118" s="388"/>
      <c r="KWW118" s="388"/>
      <c r="KWX118" s="388"/>
      <c r="KWY118" s="388"/>
      <c r="KWZ118" s="388"/>
      <c r="KXA118" s="388"/>
      <c r="KXB118" s="388"/>
      <c r="KXC118" s="388"/>
      <c r="KXD118" s="388"/>
      <c r="KXE118" s="388"/>
      <c r="KXF118" s="388"/>
      <c r="KXG118" s="388"/>
      <c r="KXH118" s="388"/>
      <c r="KXI118" s="388"/>
      <c r="KXJ118" s="388"/>
      <c r="KXK118" s="388"/>
      <c r="KXL118" s="388"/>
      <c r="KXM118" s="388"/>
      <c r="KXN118" s="388"/>
      <c r="KXO118" s="388"/>
      <c r="KXP118" s="388"/>
      <c r="KXQ118" s="388"/>
      <c r="KXR118" s="388"/>
      <c r="KXS118" s="388"/>
      <c r="KXT118" s="388"/>
      <c r="KXU118" s="388"/>
      <c r="KXV118" s="388"/>
      <c r="KXW118" s="388"/>
      <c r="KXX118" s="388"/>
      <c r="KXY118" s="388"/>
      <c r="KXZ118" s="388"/>
      <c r="KYA118" s="388"/>
      <c r="KYB118" s="388"/>
      <c r="KYC118" s="388"/>
      <c r="KYD118" s="388"/>
      <c r="KYE118" s="388"/>
      <c r="KYF118" s="388"/>
      <c r="KYG118" s="388"/>
      <c r="KYH118" s="388"/>
      <c r="KYI118" s="388"/>
      <c r="KYJ118" s="388"/>
      <c r="KYK118" s="388"/>
      <c r="KYL118" s="388"/>
      <c r="KYM118" s="388"/>
      <c r="KYN118" s="388"/>
      <c r="KYO118" s="388"/>
      <c r="KYP118" s="388"/>
      <c r="KYQ118" s="388"/>
      <c r="KYR118" s="388"/>
      <c r="KYS118" s="388"/>
      <c r="KYT118" s="388"/>
      <c r="KYU118" s="388"/>
      <c r="KYV118" s="388"/>
      <c r="KYW118" s="388"/>
      <c r="KYX118" s="388"/>
      <c r="KYY118" s="388"/>
      <c r="KYZ118" s="388"/>
      <c r="KZA118" s="388"/>
      <c r="KZB118" s="388"/>
      <c r="KZC118" s="388"/>
      <c r="KZD118" s="388"/>
      <c r="KZE118" s="388"/>
      <c r="KZF118" s="388"/>
      <c r="KZG118" s="388"/>
      <c r="KZH118" s="388"/>
      <c r="KZI118" s="388"/>
      <c r="KZJ118" s="388"/>
      <c r="KZK118" s="388"/>
      <c r="KZL118" s="388"/>
      <c r="KZM118" s="388"/>
      <c r="KZN118" s="388"/>
      <c r="KZO118" s="388"/>
      <c r="KZP118" s="388"/>
      <c r="KZQ118" s="388"/>
      <c r="KZR118" s="388"/>
      <c r="KZS118" s="388"/>
      <c r="KZT118" s="388"/>
      <c r="KZU118" s="388"/>
      <c r="KZV118" s="388"/>
      <c r="KZW118" s="388"/>
      <c r="KZX118" s="388"/>
      <c r="KZY118" s="388"/>
      <c r="KZZ118" s="388"/>
      <c r="LAA118" s="388"/>
      <c r="LAB118" s="388"/>
      <c r="LAC118" s="388"/>
      <c r="LAD118" s="388"/>
      <c r="LAE118" s="388"/>
      <c r="LAF118" s="388"/>
      <c r="LAG118" s="388"/>
      <c r="LAH118" s="388"/>
      <c r="LAI118" s="388"/>
      <c r="LAJ118" s="388"/>
      <c r="LAK118" s="388"/>
      <c r="LAL118" s="388"/>
      <c r="LAM118" s="388"/>
      <c r="LAN118" s="388"/>
      <c r="LAO118" s="388"/>
      <c r="LAP118" s="388"/>
      <c r="LAQ118" s="388"/>
      <c r="LAR118" s="388"/>
      <c r="LAS118" s="388"/>
      <c r="LAT118" s="388"/>
      <c r="LAU118" s="388"/>
      <c r="LAV118" s="388"/>
      <c r="LAW118" s="388"/>
      <c r="LAX118" s="388"/>
      <c r="LAY118" s="388"/>
      <c r="LAZ118" s="388"/>
      <c r="LBA118" s="388"/>
      <c r="LBB118" s="388"/>
      <c r="LBC118" s="388"/>
      <c r="LBD118" s="388"/>
      <c r="LBE118" s="388"/>
      <c r="LBF118" s="388"/>
      <c r="LBG118" s="388"/>
      <c r="LBH118" s="388"/>
      <c r="LBI118" s="388"/>
      <c r="LBJ118" s="388"/>
      <c r="LBK118" s="388"/>
      <c r="LBL118" s="388"/>
      <c r="LBM118" s="388"/>
      <c r="LBN118" s="388"/>
      <c r="LBO118" s="388"/>
      <c r="LBP118" s="388"/>
      <c r="LBQ118" s="388"/>
      <c r="LBR118" s="388"/>
      <c r="LBS118" s="388"/>
      <c r="LBT118" s="388"/>
      <c r="LBU118" s="388"/>
      <c r="LBV118" s="388"/>
      <c r="LBW118" s="388"/>
      <c r="LBX118" s="388"/>
      <c r="LBY118" s="388"/>
      <c r="LBZ118" s="388"/>
      <c r="LCA118" s="388"/>
      <c r="LCB118" s="388"/>
      <c r="LCC118" s="388"/>
      <c r="LCD118" s="388"/>
      <c r="LCE118" s="388"/>
      <c r="LCF118" s="388"/>
      <c r="LCG118" s="388"/>
      <c r="LCH118" s="388"/>
      <c r="LCI118" s="388"/>
      <c r="LCJ118" s="388"/>
      <c r="LCK118" s="388"/>
      <c r="LCL118" s="388"/>
      <c r="LCM118" s="388"/>
      <c r="LCN118" s="388"/>
      <c r="LCO118" s="388"/>
      <c r="LCP118" s="388"/>
      <c r="LCQ118" s="388"/>
      <c r="LCR118" s="388"/>
      <c r="LCS118" s="388"/>
      <c r="LCT118" s="388"/>
      <c r="LCU118" s="388"/>
      <c r="LCV118" s="388"/>
      <c r="LCW118" s="388"/>
      <c r="LCX118" s="388"/>
      <c r="LCY118" s="388"/>
      <c r="LCZ118" s="388"/>
      <c r="LDA118" s="388"/>
      <c r="LDB118" s="388"/>
      <c r="LDC118" s="388"/>
      <c r="LDD118" s="388"/>
      <c r="LDE118" s="388"/>
      <c r="LDF118" s="388"/>
      <c r="LDG118" s="388"/>
      <c r="LDH118" s="388"/>
      <c r="LDI118" s="388"/>
      <c r="LDJ118" s="388"/>
      <c r="LDK118" s="388"/>
      <c r="LDL118" s="388"/>
      <c r="LDM118" s="388"/>
      <c r="LDN118" s="388"/>
      <c r="LDO118" s="388"/>
      <c r="LDP118" s="388"/>
      <c r="LDQ118" s="388"/>
      <c r="LDR118" s="388"/>
      <c r="LDS118" s="388"/>
      <c r="LDT118" s="388"/>
      <c r="LDU118" s="388"/>
      <c r="LDV118" s="388"/>
      <c r="LDW118" s="388"/>
      <c r="LDX118" s="388"/>
      <c r="LDY118" s="388"/>
      <c r="LDZ118" s="388"/>
      <c r="LEA118" s="388"/>
      <c r="LEB118" s="388"/>
      <c r="LEC118" s="388"/>
      <c r="LED118" s="388"/>
      <c r="LEE118" s="388"/>
      <c r="LEF118" s="388"/>
      <c r="LEG118" s="388"/>
      <c r="LEH118" s="388"/>
      <c r="LEI118" s="388"/>
      <c r="LEJ118" s="388"/>
      <c r="LEK118" s="388"/>
      <c r="LEL118" s="388"/>
      <c r="LEM118" s="388"/>
      <c r="LEN118" s="388"/>
      <c r="LEO118" s="388"/>
      <c r="LEP118" s="388"/>
      <c r="LEQ118" s="388"/>
      <c r="LER118" s="388"/>
      <c r="LES118" s="388"/>
      <c r="LET118" s="388"/>
      <c r="LEU118" s="388"/>
      <c r="LEV118" s="388"/>
      <c r="LEW118" s="388"/>
      <c r="LEX118" s="388"/>
      <c r="LEY118" s="388"/>
      <c r="LEZ118" s="388"/>
      <c r="LFA118" s="388"/>
      <c r="LFB118" s="388"/>
      <c r="LFC118" s="388"/>
      <c r="LFD118" s="388"/>
      <c r="LFE118" s="388"/>
      <c r="LFF118" s="388"/>
      <c r="LFG118" s="388"/>
      <c r="LFH118" s="388"/>
      <c r="LFI118" s="388"/>
      <c r="LFJ118" s="388"/>
      <c r="LFK118" s="388"/>
      <c r="LFL118" s="388"/>
      <c r="LFM118" s="388"/>
      <c r="LFN118" s="388"/>
      <c r="LFO118" s="388"/>
      <c r="LFP118" s="388"/>
      <c r="LFQ118" s="388"/>
      <c r="LFR118" s="388"/>
      <c r="LFS118" s="388"/>
      <c r="LFT118" s="388"/>
      <c r="LFU118" s="388"/>
      <c r="LFV118" s="388"/>
      <c r="LFW118" s="388"/>
      <c r="LFX118" s="388"/>
      <c r="LFY118" s="388"/>
      <c r="LFZ118" s="388"/>
      <c r="LGA118" s="388"/>
      <c r="LGB118" s="388"/>
      <c r="LGC118" s="388"/>
      <c r="LGD118" s="388"/>
      <c r="LGE118" s="388"/>
      <c r="LGF118" s="388"/>
      <c r="LGG118" s="388"/>
      <c r="LGH118" s="388"/>
      <c r="LGI118" s="388"/>
      <c r="LGJ118" s="388"/>
      <c r="LGK118" s="388"/>
      <c r="LGL118" s="388"/>
      <c r="LGM118" s="388"/>
      <c r="LGN118" s="388"/>
      <c r="LGO118" s="388"/>
      <c r="LGP118" s="388"/>
      <c r="LGQ118" s="388"/>
      <c r="LGR118" s="388"/>
      <c r="LGS118" s="388"/>
      <c r="LGT118" s="388"/>
      <c r="LGU118" s="388"/>
      <c r="LGV118" s="388"/>
      <c r="LGW118" s="388"/>
      <c r="LGX118" s="388"/>
      <c r="LGY118" s="388"/>
      <c r="LGZ118" s="388"/>
      <c r="LHA118" s="388"/>
      <c r="LHB118" s="388"/>
      <c r="LHC118" s="388"/>
      <c r="LHD118" s="388"/>
      <c r="LHE118" s="388"/>
      <c r="LHF118" s="388"/>
      <c r="LHG118" s="388"/>
      <c r="LHH118" s="388"/>
      <c r="LHI118" s="388"/>
      <c r="LHJ118" s="388"/>
      <c r="LHK118" s="388"/>
      <c r="LHL118" s="388"/>
      <c r="LHM118" s="388"/>
      <c r="LHN118" s="388"/>
      <c r="LHO118" s="388"/>
      <c r="LHP118" s="388"/>
      <c r="LHQ118" s="388"/>
      <c r="LHR118" s="388"/>
      <c r="LHS118" s="388"/>
      <c r="LHT118" s="388"/>
      <c r="LHU118" s="388"/>
      <c r="LHV118" s="388"/>
      <c r="LHW118" s="388"/>
      <c r="LHX118" s="388"/>
      <c r="LHY118" s="388"/>
      <c r="LHZ118" s="388"/>
      <c r="LIA118" s="388"/>
      <c r="LIB118" s="388"/>
      <c r="LIC118" s="388"/>
      <c r="LID118" s="388"/>
      <c r="LIE118" s="388"/>
      <c r="LIF118" s="388"/>
      <c r="LIG118" s="388"/>
      <c r="LIH118" s="388"/>
      <c r="LII118" s="388"/>
      <c r="LIJ118" s="388"/>
      <c r="LIK118" s="388"/>
      <c r="LIL118" s="388"/>
      <c r="LIM118" s="388"/>
      <c r="LIN118" s="388"/>
      <c r="LIO118" s="388"/>
      <c r="LIP118" s="388"/>
      <c r="LIQ118" s="388"/>
      <c r="LIR118" s="388"/>
      <c r="LIS118" s="388"/>
      <c r="LIT118" s="388"/>
      <c r="LIU118" s="388"/>
      <c r="LIV118" s="388"/>
      <c r="LIW118" s="388"/>
      <c r="LIX118" s="388"/>
      <c r="LIY118" s="388"/>
      <c r="LIZ118" s="388"/>
      <c r="LJA118" s="388"/>
      <c r="LJB118" s="388"/>
      <c r="LJC118" s="388"/>
      <c r="LJD118" s="388"/>
      <c r="LJE118" s="388"/>
      <c r="LJF118" s="388"/>
      <c r="LJG118" s="388"/>
      <c r="LJH118" s="388"/>
      <c r="LJI118" s="388"/>
      <c r="LJJ118" s="388"/>
      <c r="LJK118" s="388"/>
      <c r="LJL118" s="388"/>
      <c r="LJM118" s="388"/>
      <c r="LJN118" s="388"/>
      <c r="LJO118" s="388"/>
      <c r="LJP118" s="388"/>
      <c r="LJQ118" s="388"/>
      <c r="LJR118" s="388"/>
      <c r="LJS118" s="388"/>
      <c r="LJT118" s="388"/>
      <c r="LJU118" s="388"/>
      <c r="LJV118" s="388"/>
      <c r="LJW118" s="388"/>
      <c r="LJX118" s="388"/>
      <c r="LJY118" s="388"/>
      <c r="LJZ118" s="388"/>
      <c r="LKA118" s="388"/>
      <c r="LKB118" s="388"/>
      <c r="LKC118" s="388"/>
      <c r="LKD118" s="388"/>
      <c r="LKE118" s="388"/>
      <c r="LKF118" s="388"/>
      <c r="LKG118" s="388"/>
      <c r="LKH118" s="388"/>
      <c r="LKI118" s="388"/>
      <c r="LKJ118" s="388"/>
      <c r="LKK118" s="388"/>
      <c r="LKL118" s="388"/>
      <c r="LKM118" s="388"/>
      <c r="LKN118" s="388"/>
      <c r="LKO118" s="388"/>
      <c r="LKP118" s="388"/>
      <c r="LKQ118" s="388"/>
      <c r="LKR118" s="388"/>
      <c r="LKS118" s="388"/>
      <c r="LKT118" s="388"/>
      <c r="LKU118" s="388"/>
      <c r="LKV118" s="388"/>
      <c r="LKW118" s="388"/>
      <c r="LKX118" s="388"/>
      <c r="LKY118" s="388"/>
      <c r="LKZ118" s="388"/>
      <c r="LLA118" s="388"/>
      <c r="LLB118" s="388"/>
      <c r="LLC118" s="388"/>
      <c r="LLD118" s="388"/>
      <c r="LLE118" s="388"/>
      <c r="LLF118" s="388"/>
      <c r="LLG118" s="388"/>
      <c r="LLH118" s="388"/>
      <c r="LLI118" s="388"/>
      <c r="LLJ118" s="388"/>
      <c r="LLK118" s="388"/>
      <c r="LLL118" s="388"/>
      <c r="LLM118" s="388"/>
      <c r="LLN118" s="388"/>
      <c r="LLO118" s="388"/>
      <c r="LLP118" s="388"/>
      <c r="LLQ118" s="388"/>
      <c r="LLR118" s="388"/>
      <c r="LLS118" s="388"/>
      <c r="LLT118" s="388"/>
      <c r="LLU118" s="388"/>
      <c r="LLV118" s="388"/>
      <c r="LLW118" s="388"/>
      <c r="LLX118" s="388"/>
      <c r="LLY118" s="388"/>
      <c r="LLZ118" s="388"/>
      <c r="LMA118" s="388"/>
      <c r="LMB118" s="388"/>
      <c r="LMC118" s="388"/>
      <c r="LMD118" s="388"/>
      <c r="LME118" s="388"/>
      <c r="LMF118" s="388"/>
      <c r="LMG118" s="388"/>
      <c r="LMH118" s="388"/>
      <c r="LMI118" s="388"/>
      <c r="LMJ118" s="388"/>
      <c r="LMK118" s="388"/>
      <c r="LML118" s="388"/>
      <c r="LMM118" s="388"/>
      <c r="LMN118" s="388"/>
      <c r="LMO118" s="388"/>
      <c r="LMP118" s="388"/>
      <c r="LMQ118" s="388"/>
      <c r="LMR118" s="388"/>
      <c r="LMS118" s="388"/>
      <c r="LMT118" s="388"/>
      <c r="LMU118" s="388"/>
      <c r="LMV118" s="388"/>
      <c r="LMW118" s="388"/>
      <c r="LMX118" s="388"/>
      <c r="LMY118" s="388"/>
      <c r="LMZ118" s="388"/>
      <c r="LNA118" s="388"/>
      <c r="LNB118" s="388"/>
      <c r="LNC118" s="388"/>
      <c r="LND118" s="388"/>
      <c r="LNE118" s="388"/>
      <c r="LNF118" s="388"/>
      <c r="LNG118" s="388"/>
      <c r="LNH118" s="388"/>
      <c r="LNI118" s="388"/>
      <c r="LNJ118" s="388"/>
      <c r="LNK118" s="388"/>
      <c r="LNL118" s="388"/>
      <c r="LNM118" s="388"/>
      <c r="LNN118" s="388"/>
      <c r="LNO118" s="388"/>
      <c r="LNP118" s="388"/>
      <c r="LNQ118" s="388"/>
      <c r="LNR118" s="388"/>
      <c r="LNS118" s="388"/>
      <c r="LNT118" s="388"/>
      <c r="LNU118" s="388"/>
      <c r="LNV118" s="388"/>
      <c r="LNW118" s="388"/>
      <c r="LNX118" s="388"/>
      <c r="LNY118" s="388"/>
      <c r="LNZ118" s="388"/>
      <c r="LOA118" s="388"/>
      <c r="LOB118" s="388"/>
      <c r="LOC118" s="388"/>
      <c r="LOD118" s="388"/>
      <c r="LOE118" s="388"/>
      <c r="LOF118" s="388"/>
      <c r="LOG118" s="388"/>
      <c r="LOH118" s="388"/>
      <c r="LOI118" s="388"/>
      <c r="LOJ118" s="388"/>
      <c r="LOK118" s="388"/>
      <c r="LOL118" s="388"/>
      <c r="LOM118" s="388"/>
      <c r="LON118" s="388"/>
      <c r="LOO118" s="388"/>
      <c r="LOP118" s="388"/>
      <c r="LOQ118" s="388"/>
      <c r="LOR118" s="388"/>
      <c r="LOS118" s="388"/>
      <c r="LOT118" s="388"/>
      <c r="LOU118" s="388"/>
      <c r="LOV118" s="388"/>
      <c r="LOW118" s="388"/>
      <c r="LOX118" s="388"/>
      <c r="LOY118" s="388"/>
      <c r="LOZ118" s="388"/>
      <c r="LPA118" s="388"/>
      <c r="LPB118" s="388"/>
      <c r="LPC118" s="388"/>
      <c r="LPD118" s="388"/>
      <c r="LPE118" s="388"/>
      <c r="LPF118" s="388"/>
      <c r="LPG118" s="388"/>
      <c r="LPH118" s="388"/>
      <c r="LPI118" s="388"/>
      <c r="LPJ118" s="388"/>
      <c r="LPK118" s="388"/>
      <c r="LPL118" s="388"/>
      <c r="LPM118" s="388"/>
      <c r="LPN118" s="388"/>
      <c r="LPO118" s="388"/>
      <c r="LPP118" s="388"/>
      <c r="LPQ118" s="388"/>
      <c r="LPR118" s="388"/>
      <c r="LPS118" s="388"/>
      <c r="LPT118" s="388"/>
      <c r="LPU118" s="388"/>
      <c r="LPV118" s="388"/>
      <c r="LPW118" s="388"/>
      <c r="LPX118" s="388"/>
      <c r="LPY118" s="388"/>
      <c r="LPZ118" s="388"/>
      <c r="LQA118" s="388"/>
      <c r="LQB118" s="388"/>
      <c r="LQC118" s="388"/>
      <c r="LQD118" s="388"/>
      <c r="LQE118" s="388"/>
      <c r="LQF118" s="388"/>
      <c r="LQG118" s="388"/>
      <c r="LQH118" s="388"/>
      <c r="LQI118" s="388"/>
      <c r="LQJ118" s="388"/>
      <c r="LQK118" s="388"/>
      <c r="LQL118" s="388"/>
      <c r="LQM118" s="388"/>
      <c r="LQN118" s="388"/>
      <c r="LQO118" s="388"/>
      <c r="LQP118" s="388"/>
      <c r="LQQ118" s="388"/>
      <c r="LQR118" s="388"/>
      <c r="LQS118" s="388"/>
      <c r="LQT118" s="388"/>
      <c r="LQU118" s="388"/>
      <c r="LQV118" s="388"/>
      <c r="LQW118" s="388"/>
      <c r="LQX118" s="388"/>
      <c r="LQY118" s="388"/>
      <c r="LQZ118" s="388"/>
      <c r="LRA118" s="388"/>
      <c r="LRB118" s="388"/>
      <c r="LRC118" s="388"/>
      <c r="LRD118" s="388"/>
      <c r="LRE118" s="388"/>
      <c r="LRF118" s="388"/>
      <c r="LRG118" s="388"/>
      <c r="LRH118" s="388"/>
      <c r="LRI118" s="388"/>
      <c r="LRJ118" s="388"/>
      <c r="LRK118" s="388"/>
      <c r="LRL118" s="388"/>
      <c r="LRM118" s="388"/>
      <c r="LRN118" s="388"/>
      <c r="LRO118" s="388"/>
      <c r="LRP118" s="388"/>
      <c r="LRQ118" s="388"/>
      <c r="LRR118" s="388"/>
      <c r="LRS118" s="388"/>
      <c r="LRT118" s="388"/>
      <c r="LRU118" s="388"/>
      <c r="LRV118" s="388"/>
      <c r="LRW118" s="388"/>
      <c r="LRX118" s="388"/>
      <c r="LRY118" s="388"/>
      <c r="LRZ118" s="388"/>
      <c r="LSA118" s="388"/>
      <c r="LSB118" s="388"/>
      <c r="LSC118" s="388"/>
      <c r="LSD118" s="388"/>
      <c r="LSE118" s="388"/>
      <c r="LSF118" s="388"/>
      <c r="LSG118" s="388"/>
      <c r="LSH118" s="388"/>
      <c r="LSI118" s="388"/>
      <c r="LSJ118" s="388"/>
      <c r="LSK118" s="388"/>
      <c r="LSL118" s="388"/>
      <c r="LSM118" s="388"/>
      <c r="LSN118" s="388"/>
      <c r="LSO118" s="388"/>
      <c r="LSP118" s="388"/>
      <c r="LSQ118" s="388"/>
      <c r="LSR118" s="388"/>
      <c r="LSS118" s="388"/>
      <c r="LST118" s="388"/>
      <c r="LSU118" s="388"/>
      <c r="LSV118" s="388"/>
      <c r="LSW118" s="388"/>
      <c r="LSX118" s="388"/>
      <c r="LSY118" s="388"/>
      <c r="LSZ118" s="388"/>
      <c r="LTA118" s="388"/>
      <c r="LTB118" s="388"/>
      <c r="LTC118" s="388"/>
      <c r="LTD118" s="388"/>
      <c r="LTE118" s="388"/>
      <c r="LTF118" s="388"/>
      <c r="LTG118" s="388"/>
      <c r="LTH118" s="388"/>
      <c r="LTI118" s="388"/>
      <c r="LTJ118" s="388"/>
      <c r="LTK118" s="388"/>
      <c r="LTL118" s="388"/>
      <c r="LTM118" s="388"/>
      <c r="LTN118" s="388"/>
      <c r="LTO118" s="388"/>
      <c r="LTP118" s="388"/>
      <c r="LTQ118" s="388"/>
      <c r="LTR118" s="388"/>
      <c r="LTS118" s="388"/>
      <c r="LTT118" s="388"/>
      <c r="LTU118" s="388"/>
      <c r="LTV118" s="388"/>
      <c r="LTW118" s="388"/>
      <c r="LTX118" s="388"/>
      <c r="LTY118" s="388"/>
      <c r="LTZ118" s="388"/>
      <c r="LUA118" s="388"/>
      <c r="LUB118" s="388"/>
      <c r="LUC118" s="388"/>
      <c r="LUD118" s="388"/>
      <c r="LUE118" s="388"/>
      <c r="LUF118" s="388"/>
      <c r="LUG118" s="388"/>
      <c r="LUH118" s="388"/>
      <c r="LUI118" s="388"/>
      <c r="LUJ118" s="388"/>
      <c r="LUK118" s="388"/>
      <c r="LUL118" s="388"/>
      <c r="LUM118" s="388"/>
      <c r="LUN118" s="388"/>
      <c r="LUO118" s="388"/>
      <c r="LUP118" s="388"/>
      <c r="LUQ118" s="388"/>
      <c r="LUR118" s="388"/>
      <c r="LUS118" s="388"/>
      <c r="LUT118" s="388"/>
      <c r="LUU118" s="388"/>
      <c r="LUV118" s="388"/>
      <c r="LUW118" s="388"/>
      <c r="LUX118" s="388"/>
      <c r="LUY118" s="388"/>
      <c r="LUZ118" s="388"/>
      <c r="LVA118" s="388"/>
      <c r="LVB118" s="388"/>
      <c r="LVC118" s="388"/>
      <c r="LVD118" s="388"/>
      <c r="LVE118" s="388"/>
      <c r="LVF118" s="388"/>
      <c r="LVG118" s="388"/>
      <c r="LVH118" s="388"/>
      <c r="LVI118" s="388"/>
      <c r="LVJ118" s="388"/>
      <c r="LVK118" s="388"/>
      <c r="LVL118" s="388"/>
      <c r="LVM118" s="388"/>
      <c r="LVN118" s="388"/>
      <c r="LVO118" s="388"/>
      <c r="LVP118" s="388"/>
      <c r="LVQ118" s="388"/>
      <c r="LVR118" s="388"/>
      <c r="LVS118" s="388"/>
      <c r="LVT118" s="388"/>
      <c r="LVU118" s="388"/>
      <c r="LVV118" s="388"/>
      <c r="LVW118" s="388"/>
      <c r="LVX118" s="388"/>
      <c r="LVY118" s="388"/>
      <c r="LVZ118" s="388"/>
      <c r="LWA118" s="388"/>
      <c r="LWB118" s="388"/>
      <c r="LWC118" s="388"/>
      <c r="LWD118" s="388"/>
      <c r="LWE118" s="388"/>
      <c r="LWF118" s="388"/>
      <c r="LWG118" s="388"/>
      <c r="LWH118" s="388"/>
      <c r="LWI118" s="388"/>
      <c r="LWJ118" s="388"/>
      <c r="LWK118" s="388"/>
      <c r="LWL118" s="388"/>
      <c r="LWM118" s="388"/>
      <c r="LWN118" s="388"/>
      <c r="LWO118" s="388"/>
      <c r="LWP118" s="388"/>
      <c r="LWQ118" s="388"/>
      <c r="LWR118" s="388"/>
      <c r="LWS118" s="388"/>
      <c r="LWT118" s="388"/>
      <c r="LWU118" s="388"/>
      <c r="LWV118" s="388"/>
      <c r="LWW118" s="388"/>
      <c r="LWX118" s="388"/>
      <c r="LWY118" s="388"/>
      <c r="LWZ118" s="388"/>
      <c r="LXA118" s="388"/>
      <c r="LXB118" s="388"/>
      <c r="LXC118" s="388"/>
      <c r="LXD118" s="388"/>
      <c r="LXE118" s="388"/>
      <c r="LXF118" s="388"/>
      <c r="LXG118" s="388"/>
      <c r="LXH118" s="388"/>
      <c r="LXI118" s="388"/>
      <c r="LXJ118" s="388"/>
      <c r="LXK118" s="388"/>
      <c r="LXL118" s="388"/>
      <c r="LXM118" s="388"/>
      <c r="LXN118" s="388"/>
      <c r="LXO118" s="388"/>
      <c r="LXP118" s="388"/>
      <c r="LXQ118" s="388"/>
      <c r="LXR118" s="388"/>
      <c r="LXS118" s="388"/>
      <c r="LXT118" s="388"/>
      <c r="LXU118" s="388"/>
      <c r="LXV118" s="388"/>
      <c r="LXW118" s="388"/>
      <c r="LXX118" s="388"/>
      <c r="LXY118" s="388"/>
      <c r="LXZ118" s="388"/>
      <c r="LYA118" s="388"/>
      <c r="LYB118" s="388"/>
      <c r="LYC118" s="388"/>
      <c r="LYD118" s="388"/>
      <c r="LYE118" s="388"/>
      <c r="LYF118" s="388"/>
      <c r="LYG118" s="388"/>
      <c r="LYH118" s="388"/>
      <c r="LYI118" s="388"/>
      <c r="LYJ118" s="388"/>
      <c r="LYK118" s="388"/>
      <c r="LYL118" s="388"/>
      <c r="LYM118" s="388"/>
      <c r="LYN118" s="388"/>
      <c r="LYO118" s="388"/>
      <c r="LYP118" s="388"/>
      <c r="LYQ118" s="388"/>
      <c r="LYR118" s="388"/>
      <c r="LYS118" s="388"/>
      <c r="LYT118" s="388"/>
      <c r="LYU118" s="388"/>
      <c r="LYV118" s="388"/>
      <c r="LYW118" s="388"/>
      <c r="LYX118" s="388"/>
      <c r="LYY118" s="388"/>
      <c r="LYZ118" s="388"/>
      <c r="LZA118" s="388"/>
      <c r="LZB118" s="388"/>
      <c r="LZC118" s="388"/>
      <c r="LZD118" s="388"/>
      <c r="LZE118" s="388"/>
      <c r="LZF118" s="388"/>
      <c r="LZG118" s="388"/>
      <c r="LZH118" s="388"/>
      <c r="LZI118" s="388"/>
      <c r="LZJ118" s="388"/>
      <c r="LZK118" s="388"/>
      <c r="LZL118" s="388"/>
      <c r="LZM118" s="388"/>
      <c r="LZN118" s="388"/>
      <c r="LZO118" s="388"/>
      <c r="LZP118" s="388"/>
      <c r="LZQ118" s="388"/>
      <c r="LZR118" s="388"/>
      <c r="LZS118" s="388"/>
      <c r="LZT118" s="388"/>
      <c r="LZU118" s="388"/>
      <c r="LZV118" s="388"/>
      <c r="LZW118" s="388"/>
      <c r="LZX118" s="388"/>
      <c r="LZY118" s="388"/>
      <c r="LZZ118" s="388"/>
      <c r="MAA118" s="388"/>
      <c r="MAB118" s="388"/>
      <c r="MAC118" s="388"/>
      <c r="MAD118" s="388"/>
      <c r="MAE118" s="388"/>
      <c r="MAF118" s="388"/>
      <c r="MAG118" s="388"/>
      <c r="MAH118" s="388"/>
      <c r="MAI118" s="388"/>
      <c r="MAJ118" s="388"/>
      <c r="MAK118" s="388"/>
      <c r="MAL118" s="388"/>
      <c r="MAM118" s="388"/>
      <c r="MAN118" s="388"/>
      <c r="MAO118" s="388"/>
      <c r="MAP118" s="388"/>
      <c r="MAQ118" s="388"/>
      <c r="MAR118" s="388"/>
      <c r="MAS118" s="388"/>
      <c r="MAT118" s="388"/>
      <c r="MAU118" s="388"/>
      <c r="MAV118" s="388"/>
      <c r="MAW118" s="388"/>
      <c r="MAX118" s="388"/>
      <c r="MAY118" s="388"/>
      <c r="MAZ118" s="388"/>
      <c r="MBA118" s="388"/>
      <c r="MBB118" s="388"/>
      <c r="MBC118" s="388"/>
      <c r="MBD118" s="388"/>
      <c r="MBE118" s="388"/>
      <c r="MBF118" s="388"/>
      <c r="MBG118" s="388"/>
      <c r="MBH118" s="388"/>
      <c r="MBI118" s="388"/>
      <c r="MBJ118" s="388"/>
      <c r="MBK118" s="388"/>
      <c r="MBL118" s="388"/>
      <c r="MBM118" s="388"/>
      <c r="MBN118" s="388"/>
      <c r="MBO118" s="388"/>
      <c r="MBP118" s="388"/>
      <c r="MBQ118" s="388"/>
      <c r="MBR118" s="388"/>
      <c r="MBS118" s="388"/>
      <c r="MBT118" s="388"/>
      <c r="MBU118" s="388"/>
      <c r="MBV118" s="388"/>
      <c r="MBW118" s="388"/>
      <c r="MBX118" s="388"/>
      <c r="MBY118" s="388"/>
      <c r="MBZ118" s="388"/>
      <c r="MCA118" s="388"/>
      <c r="MCB118" s="388"/>
      <c r="MCC118" s="388"/>
      <c r="MCD118" s="388"/>
      <c r="MCE118" s="388"/>
      <c r="MCF118" s="388"/>
      <c r="MCG118" s="388"/>
      <c r="MCH118" s="388"/>
      <c r="MCI118" s="388"/>
      <c r="MCJ118" s="388"/>
      <c r="MCK118" s="388"/>
      <c r="MCL118" s="388"/>
      <c r="MCM118" s="388"/>
      <c r="MCN118" s="388"/>
      <c r="MCO118" s="388"/>
      <c r="MCP118" s="388"/>
      <c r="MCQ118" s="388"/>
      <c r="MCR118" s="388"/>
      <c r="MCS118" s="388"/>
      <c r="MCT118" s="388"/>
      <c r="MCU118" s="388"/>
      <c r="MCV118" s="388"/>
      <c r="MCW118" s="388"/>
      <c r="MCX118" s="388"/>
      <c r="MCY118" s="388"/>
      <c r="MCZ118" s="388"/>
      <c r="MDA118" s="388"/>
      <c r="MDB118" s="388"/>
      <c r="MDC118" s="388"/>
      <c r="MDD118" s="388"/>
      <c r="MDE118" s="388"/>
      <c r="MDF118" s="388"/>
      <c r="MDG118" s="388"/>
      <c r="MDH118" s="388"/>
      <c r="MDI118" s="388"/>
      <c r="MDJ118" s="388"/>
      <c r="MDK118" s="388"/>
      <c r="MDL118" s="388"/>
      <c r="MDM118" s="388"/>
      <c r="MDN118" s="388"/>
      <c r="MDO118" s="388"/>
      <c r="MDP118" s="388"/>
      <c r="MDQ118" s="388"/>
      <c r="MDR118" s="388"/>
      <c r="MDS118" s="388"/>
      <c r="MDT118" s="388"/>
      <c r="MDU118" s="388"/>
      <c r="MDV118" s="388"/>
      <c r="MDW118" s="388"/>
      <c r="MDX118" s="388"/>
      <c r="MDY118" s="388"/>
      <c r="MDZ118" s="388"/>
      <c r="MEA118" s="388"/>
      <c r="MEB118" s="388"/>
      <c r="MEC118" s="388"/>
      <c r="MED118" s="388"/>
      <c r="MEE118" s="388"/>
      <c r="MEF118" s="388"/>
      <c r="MEG118" s="388"/>
      <c r="MEH118" s="388"/>
      <c r="MEI118" s="388"/>
      <c r="MEJ118" s="388"/>
      <c r="MEK118" s="388"/>
      <c r="MEL118" s="388"/>
      <c r="MEM118" s="388"/>
      <c r="MEN118" s="388"/>
      <c r="MEO118" s="388"/>
      <c r="MEP118" s="388"/>
      <c r="MEQ118" s="388"/>
      <c r="MER118" s="388"/>
      <c r="MES118" s="388"/>
      <c r="MET118" s="388"/>
      <c r="MEU118" s="388"/>
      <c r="MEV118" s="388"/>
      <c r="MEW118" s="388"/>
      <c r="MEX118" s="388"/>
      <c r="MEY118" s="388"/>
      <c r="MEZ118" s="388"/>
      <c r="MFA118" s="388"/>
      <c r="MFB118" s="388"/>
      <c r="MFC118" s="388"/>
      <c r="MFD118" s="388"/>
      <c r="MFE118" s="388"/>
      <c r="MFF118" s="388"/>
      <c r="MFG118" s="388"/>
      <c r="MFH118" s="388"/>
      <c r="MFI118" s="388"/>
      <c r="MFJ118" s="388"/>
      <c r="MFK118" s="388"/>
      <c r="MFL118" s="388"/>
      <c r="MFM118" s="388"/>
      <c r="MFN118" s="388"/>
      <c r="MFO118" s="388"/>
      <c r="MFP118" s="388"/>
      <c r="MFQ118" s="388"/>
      <c r="MFR118" s="388"/>
      <c r="MFS118" s="388"/>
      <c r="MFT118" s="388"/>
      <c r="MFU118" s="388"/>
      <c r="MFV118" s="388"/>
      <c r="MFW118" s="388"/>
      <c r="MFX118" s="388"/>
      <c r="MFY118" s="388"/>
      <c r="MFZ118" s="388"/>
      <c r="MGA118" s="388"/>
      <c r="MGB118" s="388"/>
      <c r="MGC118" s="388"/>
      <c r="MGD118" s="388"/>
      <c r="MGE118" s="388"/>
      <c r="MGF118" s="388"/>
      <c r="MGG118" s="388"/>
      <c r="MGH118" s="388"/>
      <c r="MGI118" s="388"/>
      <c r="MGJ118" s="388"/>
      <c r="MGK118" s="388"/>
      <c r="MGL118" s="388"/>
      <c r="MGM118" s="388"/>
      <c r="MGN118" s="388"/>
      <c r="MGO118" s="388"/>
      <c r="MGP118" s="388"/>
      <c r="MGQ118" s="388"/>
      <c r="MGR118" s="388"/>
      <c r="MGS118" s="388"/>
      <c r="MGT118" s="388"/>
      <c r="MGU118" s="388"/>
      <c r="MGV118" s="388"/>
      <c r="MGW118" s="388"/>
      <c r="MGX118" s="388"/>
      <c r="MGY118" s="388"/>
      <c r="MGZ118" s="388"/>
      <c r="MHA118" s="388"/>
      <c r="MHB118" s="388"/>
      <c r="MHC118" s="388"/>
      <c r="MHD118" s="388"/>
      <c r="MHE118" s="388"/>
      <c r="MHF118" s="388"/>
      <c r="MHG118" s="388"/>
      <c r="MHH118" s="388"/>
      <c r="MHI118" s="388"/>
      <c r="MHJ118" s="388"/>
      <c r="MHK118" s="388"/>
      <c r="MHL118" s="388"/>
      <c r="MHM118" s="388"/>
      <c r="MHN118" s="388"/>
      <c r="MHO118" s="388"/>
      <c r="MHP118" s="388"/>
      <c r="MHQ118" s="388"/>
      <c r="MHR118" s="388"/>
      <c r="MHS118" s="388"/>
      <c r="MHT118" s="388"/>
      <c r="MHU118" s="388"/>
      <c r="MHV118" s="388"/>
      <c r="MHW118" s="388"/>
      <c r="MHX118" s="388"/>
      <c r="MHY118" s="388"/>
      <c r="MHZ118" s="388"/>
      <c r="MIA118" s="388"/>
      <c r="MIB118" s="388"/>
      <c r="MIC118" s="388"/>
      <c r="MID118" s="388"/>
      <c r="MIE118" s="388"/>
      <c r="MIF118" s="388"/>
      <c r="MIG118" s="388"/>
      <c r="MIH118" s="388"/>
      <c r="MII118" s="388"/>
      <c r="MIJ118" s="388"/>
      <c r="MIK118" s="388"/>
      <c r="MIL118" s="388"/>
      <c r="MIM118" s="388"/>
      <c r="MIN118" s="388"/>
      <c r="MIO118" s="388"/>
      <c r="MIP118" s="388"/>
      <c r="MIQ118" s="388"/>
      <c r="MIR118" s="388"/>
      <c r="MIS118" s="388"/>
      <c r="MIT118" s="388"/>
      <c r="MIU118" s="388"/>
      <c r="MIV118" s="388"/>
      <c r="MIW118" s="388"/>
      <c r="MIX118" s="388"/>
      <c r="MIY118" s="388"/>
      <c r="MIZ118" s="388"/>
      <c r="MJA118" s="388"/>
      <c r="MJB118" s="388"/>
      <c r="MJC118" s="388"/>
      <c r="MJD118" s="388"/>
      <c r="MJE118" s="388"/>
      <c r="MJF118" s="388"/>
      <c r="MJG118" s="388"/>
      <c r="MJH118" s="388"/>
      <c r="MJI118" s="388"/>
      <c r="MJJ118" s="388"/>
      <c r="MJK118" s="388"/>
      <c r="MJL118" s="388"/>
      <c r="MJM118" s="388"/>
      <c r="MJN118" s="388"/>
      <c r="MJO118" s="388"/>
      <c r="MJP118" s="388"/>
      <c r="MJQ118" s="388"/>
      <c r="MJR118" s="388"/>
      <c r="MJS118" s="388"/>
      <c r="MJT118" s="388"/>
      <c r="MJU118" s="388"/>
      <c r="MJV118" s="388"/>
      <c r="MJW118" s="388"/>
      <c r="MJX118" s="388"/>
      <c r="MJY118" s="388"/>
      <c r="MJZ118" s="388"/>
      <c r="MKA118" s="388"/>
      <c r="MKB118" s="388"/>
      <c r="MKC118" s="388"/>
      <c r="MKD118" s="388"/>
      <c r="MKE118" s="388"/>
      <c r="MKF118" s="388"/>
      <c r="MKG118" s="388"/>
      <c r="MKH118" s="388"/>
      <c r="MKI118" s="388"/>
      <c r="MKJ118" s="388"/>
      <c r="MKK118" s="388"/>
      <c r="MKL118" s="388"/>
      <c r="MKM118" s="388"/>
      <c r="MKN118" s="388"/>
      <c r="MKO118" s="388"/>
      <c r="MKP118" s="388"/>
      <c r="MKQ118" s="388"/>
      <c r="MKR118" s="388"/>
      <c r="MKS118" s="388"/>
      <c r="MKT118" s="388"/>
      <c r="MKU118" s="388"/>
      <c r="MKV118" s="388"/>
      <c r="MKW118" s="388"/>
      <c r="MKX118" s="388"/>
      <c r="MKY118" s="388"/>
      <c r="MKZ118" s="388"/>
      <c r="MLA118" s="388"/>
      <c r="MLB118" s="388"/>
      <c r="MLC118" s="388"/>
      <c r="MLD118" s="388"/>
      <c r="MLE118" s="388"/>
      <c r="MLF118" s="388"/>
      <c r="MLG118" s="388"/>
      <c r="MLH118" s="388"/>
      <c r="MLI118" s="388"/>
      <c r="MLJ118" s="388"/>
      <c r="MLK118" s="388"/>
      <c r="MLL118" s="388"/>
      <c r="MLM118" s="388"/>
      <c r="MLN118" s="388"/>
      <c r="MLO118" s="388"/>
      <c r="MLP118" s="388"/>
      <c r="MLQ118" s="388"/>
      <c r="MLR118" s="388"/>
      <c r="MLS118" s="388"/>
      <c r="MLT118" s="388"/>
      <c r="MLU118" s="388"/>
      <c r="MLV118" s="388"/>
      <c r="MLW118" s="388"/>
      <c r="MLX118" s="388"/>
      <c r="MLY118" s="388"/>
      <c r="MLZ118" s="388"/>
      <c r="MMA118" s="388"/>
      <c r="MMB118" s="388"/>
      <c r="MMC118" s="388"/>
      <c r="MMD118" s="388"/>
      <c r="MME118" s="388"/>
      <c r="MMF118" s="388"/>
      <c r="MMG118" s="388"/>
      <c r="MMH118" s="388"/>
      <c r="MMI118" s="388"/>
      <c r="MMJ118" s="388"/>
      <c r="MMK118" s="388"/>
      <c r="MML118" s="388"/>
      <c r="MMM118" s="388"/>
      <c r="MMN118" s="388"/>
      <c r="MMO118" s="388"/>
      <c r="MMP118" s="388"/>
      <c r="MMQ118" s="388"/>
      <c r="MMR118" s="388"/>
      <c r="MMS118" s="388"/>
      <c r="MMT118" s="388"/>
      <c r="MMU118" s="388"/>
      <c r="MMV118" s="388"/>
      <c r="MMW118" s="388"/>
      <c r="MMX118" s="388"/>
      <c r="MMY118" s="388"/>
      <c r="MMZ118" s="388"/>
      <c r="MNA118" s="388"/>
      <c r="MNB118" s="388"/>
      <c r="MNC118" s="388"/>
      <c r="MND118" s="388"/>
      <c r="MNE118" s="388"/>
      <c r="MNF118" s="388"/>
      <c r="MNG118" s="388"/>
      <c r="MNH118" s="388"/>
      <c r="MNI118" s="388"/>
      <c r="MNJ118" s="388"/>
      <c r="MNK118" s="388"/>
      <c r="MNL118" s="388"/>
      <c r="MNM118" s="388"/>
      <c r="MNN118" s="388"/>
      <c r="MNO118" s="388"/>
      <c r="MNP118" s="388"/>
      <c r="MNQ118" s="388"/>
      <c r="MNR118" s="388"/>
      <c r="MNS118" s="388"/>
      <c r="MNT118" s="388"/>
      <c r="MNU118" s="388"/>
      <c r="MNV118" s="388"/>
      <c r="MNW118" s="388"/>
      <c r="MNX118" s="388"/>
      <c r="MNY118" s="388"/>
      <c r="MNZ118" s="388"/>
      <c r="MOA118" s="388"/>
      <c r="MOB118" s="388"/>
      <c r="MOC118" s="388"/>
      <c r="MOD118" s="388"/>
      <c r="MOE118" s="388"/>
      <c r="MOF118" s="388"/>
      <c r="MOG118" s="388"/>
      <c r="MOH118" s="388"/>
      <c r="MOI118" s="388"/>
      <c r="MOJ118" s="388"/>
      <c r="MOK118" s="388"/>
      <c r="MOL118" s="388"/>
      <c r="MOM118" s="388"/>
      <c r="MON118" s="388"/>
      <c r="MOO118" s="388"/>
      <c r="MOP118" s="388"/>
      <c r="MOQ118" s="388"/>
      <c r="MOR118" s="388"/>
      <c r="MOS118" s="388"/>
      <c r="MOT118" s="388"/>
      <c r="MOU118" s="388"/>
      <c r="MOV118" s="388"/>
      <c r="MOW118" s="388"/>
      <c r="MOX118" s="388"/>
      <c r="MOY118" s="388"/>
      <c r="MOZ118" s="388"/>
      <c r="MPA118" s="388"/>
      <c r="MPB118" s="388"/>
      <c r="MPC118" s="388"/>
      <c r="MPD118" s="388"/>
      <c r="MPE118" s="388"/>
      <c r="MPF118" s="388"/>
      <c r="MPG118" s="388"/>
      <c r="MPH118" s="388"/>
      <c r="MPI118" s="388"/>
      <c r="MPJ118" s="388"/>
      <c r="MPK118" s="388"/>
      <c r="MPL118" s="388"/>
      <c r="MPM118" s="388"/>
      <c r="MPN118" s="388"/>
      <c r="MPO118" s="388"/>
      <c r="MPP118" s="388"/>
      <c r="MPQ118" s="388"/>
      <c r="MPR118" s="388"/>
      <c r="MPS118" s="388"/>
      <c r="MPT118" s="388"/>
      <c r="MPU118" s="388"/>
      <c r="MPV118" s="388"/>
      <c r="MPW118" s="388"/>
      <c r="MPX118" s="388"/>
      <c r="MPY118" s="388"/>
      <c r="MPZ118" s="388"/>
      <c r="MQA118" s="388"/>
      <c r="MQB118" s="388"/>
      <c r="MQC118" s="388"/>
      <c r="MQD118" s="388"/>
      <c r="MQE118" s="388"/>
      <c r="MQF118" s="388"/>
      <c r="MQG118" s="388"/>
      <c r="MQH118" s="388"/>
      <c r="MQI118" s="388"/>
      <c r="MQJ118" s="388"/>
      <c r="MQK118" s="388"/>
      <c r="MQL118" s="388"/>
      <c r="MQM118" s="388"/>
      <c r="MQN118" s="388"/>
      <c r="MQO118" s="388"/>
      <c r="MQP118" s="388"/>
      <c r="MQQ118" s="388"/>
      <c r="MQR118" s="388"/>
      <c r="MQS118" s="388"/>
      <c r="MQT118" s="388"/>
      <c r="MQU118" s="388"/>
      <c r="MQV118" s="388"/>
      <c r="MQW118" s="388"/>
      <c r="MQX118" s="388"/>
      <c r="MQY118" s="388"/>
      <c r="MQZ118" s="388"/>
      <c r="MRA118" s="388"/>
      <c r="MRB118" s="388"/>
      <c r="MRC118" s="388"/>
      <c r="MRD118" s="388"/>
      <c r="MRE118" s="388"/>
      <c r="MRF118" s="388"/>
      <c r="MRG118" s="388"/>
      <c r="MRH118" s="388"/>
      <c r="MRI118" s="388"/>
      <c r="MRJ118" s="388"/>
      <c r="MRK118" s="388"/>
      <c r="MRL118" s="388"/>
      <c r="MRM118" s="388"/>
      <c r="MRN118" s="388"/>
      <c r="MRO118" s="388"/>
      <c r="MRP118" s="388"/>
      <c r="MRQ118" s="388"/>
      <c r="MRR118" s="388"/>
      <c r="MRS118" s="388"/>
      <c r="MRT118" s="388"/>
      <c r="MRU118" s="388"/>
      <c r="MRV118" s="388"/>
      <c r="MRW118" s="388"/>
      <c r="MRX118" s="388"/>
      <c r="MRY118" s="388"/>
      <c r="MRZ118" s="388"/>
      <c r="MSA118" s="388"/>
      <c r="MSB118" s="388"/>
      <c r="MSC118" s="388"/>
      <c r="MSD118" s="388"/>
      <c r="MSE118" s="388"/>
      <c r="MSF118" s="388"/>
      <c r="MSG118" s="388"/>
      <c r="MSH118" s="388"/>
      <c r="MSI118" s="388"/>
      <c r="MSJ118" s="388"/>
      <c r="MSK118" s="388"/>
      <c r="MSL118" s="388"/>
      <c r="MSM118" s="388"/>
      <c r="MSN118" s="388"/>
      <c r="MSO118" s="388"/>
      <c r="MSP118" s="388"/>
      <c r="MSQ118" s="388"/>
      <c r="MSR118" s="388"/>
      <c r="MSS118" s="388"/>
      <c r="MST118" s="388"/>
      <c r="MSU118" s="388"/>
      <c r="MSV118" s="388"/>
      <c r="MSW118" s="388"/>
      <c r="MSX118" s="388"/>
      <c r="MSY118" s="388"/>
      <c r="MSZ118" s="388"/>
      <c r="MTA118" s="388"/>
      <c r="MTB118" s="388"/>
      <c r="MTC118" s="388"/>
      <c r="MTD118" s="388"/>
      <c r="MTE118" s="388"/>
      <c r="MTF118" s="388"/>
      <c r="MTG118" s="388"/>
      <c r="MTH118" s="388"/>
      <c r="MTI118" s="388"/>
      <c r="MTJ118" s="388"/>
      <c r="MTK118" s="388"/>
      <c r="MTL118" s="388"/>
      <c r="MTM118" s="388"/>
      <c r="MTN118" s="388"/>
      <c r="MTO118" s="388"/>
      <c r="MTP118" s="388"/>
      <c r="MTQ118" s="388"/>
      <c r="MTR118" s="388"/>
      <c r="MTS118" s="388"/>
      <c r="MTT118" s="388"/>
      <c r="MTU118" s="388"/>
      <c r="MTV118" s="388"/>
      <c r="MTW118" s="388"/>
      <c r="MTX118" s="388"/>
      <c r="MTY118" s="388"/>
      <c r="MTZ118" s="388"/>
      <c r="MUA118" s="388"/>
      <c r="MUB118" s="388"/>
      <c r="MUC118" s="388"/>
      <c r="MUD118" s="388"/>
      <c r="MUE118" s="388"/>
      <c r="MUF118" s="388"/>
      <c r="MUG118" s="388"/>
      <c r="MUH118" s="388"/>
      <c r="MUI118" s="388"/>
      <c r="MUJ118" s="388"/>
      <c r="MUK118" s="388"/>
      <c r="MUL118" s="388"/>
      <c r="MUM118" s="388"/>
      <c r="MUN118" s="388"/>
      <c r="MUO118" s="388"/>
      <c r="MUP118" s="388"/>
      <c r="MUQ118" s="388"/>
      <c r="MUR118" s="388"/>
      <c r="MUS118" s="388"/>
      <c r="MUT118" s="388"/>
      <c r="MUU118" s="388"/>
      <c r="MUV118" s="388"/>
      <c r="MUW118" s="388"/>
      <c r="MUX118" s="388"/>
      <c r="MUY118" s="388"/>
      <c r="MUZ118" s="388"/>
      <c r="MVA118" s="388"/>
      <c r="MVB118" s="388"/>
      <c r="MVC118" s="388"/>
      <c r="MVD118" s="388"/>
      <c r="MVE118" s="388"/>
      <c r="MVF118" s="388"/>
      <c r="MVG118" s="388"/>
      <c r="MVH118" s="388"/>
      <c r="MVI118" s="388"/>
      <c r="MVJ118" s="388"/>
      <c r="MVK118" s="388"/>
      <c r="MVL118" s="388"/>
      <c r="MVM118" s="388"/>
      <c r="MVN118" s="388"/>
      <c r="MVO118" s="388"/>
      <c r="MVP118" s="388"/>
      <c r="MVQ118" s="388"/>
      <c r="MVR118" s="388"/>
      <c r="MVS118" s="388"/>
      <c r="MVT118" s="388"/>
      <c r="MVU118" s="388"/>
      <c r="MVV118" s="388"/>
      <c r="MVW118" s="388"/>
      <c r="MVX118" s="388"/>
      <c r="MVY118" s="388"/>
      <c r="MVZ118" s="388"/>
      <c r="MWA118" s="388"/>
      <c r="MWB118" s="388"/>
      <c r="MWC118" s="388"/>
      <c r="MWD118" s="388"/>
      <c r="MWE118" s="388"/>
      <c r="MWF118" s="388"/>
      <c r="MWG118" s="388"/>
      <c r="MWH118" s="388"/>
      <c r="MWI118" s="388"/>
      <c r="MWJ118" s="388"/>
      <c r="MWK118" s="388"/>
      <c r="MWL118" s="388"/>
      <c r="MWM118" s="388"/>
      <c r="MWN118" s="388"/>
      <c r="MWO118" s="388"/>
      <c r="MWP118" s="388"/>
      <c r="MWQ118" s="388"/>
      <c r="MWR118" s="388"/>
      <c r="MWS118" s="388"/>
      <c r="MWT118" s="388"/>
      <c r="MWU118" s="388"/>
      <c r="MWV118" s="388"/>
      <c r="MWW118" s="388"/>
      <c r="MWX118" s="388"/>
      <c r="MWY118" s="388"/>
      <c r="MWZ118" s="388"/>
      <c r="MXA118" s="388"/>
      <c r="MXB118" s="388"/>
      <c r="MXC118" s="388"/>
      <c r="MXD118" s="388"/>
      <c r="MXE118" s="388"/>
      <c r="MXF118" s="388"/>
      <c r="MXG118" s="388"/>
      <c r="MXH118" s="388"/>
      <c r="MXI118" s="388"/>
      <c r="MXJ118" s="388"/>
      <c r="MXK118" s="388"/>
      <c r="MXL118" s="388"/>
      <c r="MXM118" s="388"/>
      <c r="MXN118" s="388"/>
      <c r="MXO118" s="388"/>
      <c r="MXP118" s="388"/>
      <c r="MXQ118" s="388"/>
      <c r="MXR118" s="388"/>
      <c r="MXS118" s="388"/>
      <c r="MXT118" s="388"/>
      <c r="MXU118" s="388"/>
      <c r="MXV118" s="388"/>
      <c r="MXW118" s="388"/>
      <c r="MXX118" s="388"/>
      <c r="MXY118" s="388"/>
      <c r="MXZ118" s="388"/>
      <c r="MYA118" s="388"/>
      <c r="MYB118" s="388"/>
      <c r="MYC118" s="388"/>
      <c r="MYD118" s="388"/>
      <c r="MYE118" s="388"/>
      <c r="MYF118" s="388"/>
      <c r="MYG118" s="388"/>
      <c r="MYH118" s="388"/>
      <c r="MYI118" s="388"/>
      <c r="MYJ118" s="388"/>
      <c r="MYK118" s="388"/>
      <c r="MYL118" s="388"/>
      <c r="MYM118" s="388"/>
      <c r="MYN118" s="388"/>
      <c r="MYO118" s="388"/>
      <c r="MYP118" s="388"/>
      <c r="MYQ118" s="388"/>
      <c r="MYR118" s="388"/>
      <c r="MYS118" s="388"/>
      <c r="MYT118" s="388"/>
      <c r="MYU118" s="388"/>
      <c r="MYV118" s="388"/>
      <c r="MYW118" s="388"/>
      <c r="MYX118" s="388"/>
      <c r="MYY118" s="388"/>
      <c r="MYZ118" s="388"/>
      <c r="MZA118" s="388"/>
      <c r="MZB118" s="388"/>
      <c r="MZC118" s="388"/>
      <c r="MZD118" s="388"/>
      <c r="MZE118" s="388"/>
      <c r="MZF118" s="388"/>
      <c r="MZG118" s="388"/>
      <c r="MZH118" s="388"/>
      <c r="MZI118" s="388"/>
      <c r="MZJ118" s="388"/>
      <c r="MZK118" s="388"/>
      <c r="MZL118" s="388"/>
      <c r="MZM118" s="388"/>
      <c r="MZN118" s="388"/>
      <c r="MZO118" s="388"/>
      <c r="MZP118" s="388"/>
      <c r="MZQ118" s="388"/>
      <c r="MZR118" s="388"/>
      <c r="MZS118" s="388"/>
      <c r="MZT118" s="388"/>
      <c r="MZU118" s="388"/>
      <c r="MZV118" s="388"/>
      <c r="MZW118" s="388"/>
      <c r="MZX118" s="388"/>
      <c r="MZY118" s="388"/>
      <c r="MZZ118" s="388"/>
      <c r="NAA118" s="388"/>
      <c r="NAB118" s="388"/>
      <c r="NAC118" s="388"/>
      <c r="NAD118" s="388"/>
      <c r="NAE118" s="388"/>
      <c r="NAF118" s="388"/>
      <c r="NAG118" s="388"/>
      <c r="NAH118" s="388"/>
      <c r="NAI118" s="388"/>
      <c r="NAJ118" s="388"/>
      <c r="NAK118" s="388"/>
      <c r="NAL118" s="388"/>
      <c r="NAM118" s="388"/>
      <c r="NAN118" s="388"/>
      <c r="NAO118" s="388"/>
      <c r="NAP118" s="388"/>
      <c r="NAQ118" s="388"/>
      <c r="NAR118" s="388"/>
      <c r="NAS118" s="388"/>
      <c r="NAT118" s="388"/>
      <c r="NAU118" s="388"/>
      <c r="NAV118" s="388"/>
      <c r="NAW118" s="388"/>
      <c r="NAX118" s="388"/>
      <c r="NAY118" s="388"/>
      <c r="NAZ118" s="388"/>
      <c r="NBA118" s="388"/>
      <c r="NBB118" s="388"/>
      <c r="NBC118" s="388"/>
      <c r="NBD118" s="388"/>
      <c r="NBE118" s="388"/>
      <c r="NBF118" s="388"/>
      <c r="NBG118" s="388"/>
      <c r="NBH118" s="388"/>
      <c r="NBI118" s="388"/>
      <c r="NBJ118" s="388"/>
      <c r="NBK118" s="388"/>
      <c r="NBL118" s="388"/>
      <c r="NBM118" s="388"/>
      <c r="NBN118" s="388"/>
      <c r="NBO118" s="388"/>
      <c r="NBP118" s="388"/>
      <c r="NBQ118" s="388"/>
      <c r="NBR118" s="388"/>
      <c r="NBS118" s="388"/>
      <c r="NBT118" s="388"/>
      <c r="NBU118" s="388"/>
      <c r="NBV118" s="388"/>
      <c r="NBW118" s="388"/>
      <c r="NBX118" s="388"/>
      <c r="NBY118" s="388"/>
      <c r="NBZ118" s="388"/>
      <c r="NCA118" s="388"/>
      <c r="NCB118" s="388"/>
      <c r="NCC118" s="388"/>
      <c r="NCD118" s="388"/>
      <c r="NCE118" s="388"/>
      <c r="NCF118" s="388"/>
      <c r="NCG118" s="388"/>
      <c r="NCH118" s="388"/>
      <c r="NCI118" s="388"/>
      <c r="NCJ118" s="388"/>
      <c r="NCK118" s="388"/>
      <c r="NCL118" s="388"/>
      <c r="NCM118" s="388"/>
      <c r="NCN118" s="388"/>
      <c r="NCO118" s="388"/>
      <c r="NCP118" s="388"/>
      <c r="NCQ118" s="388"/>
      <c r="NCR118" s="388"/>
      <c r="NCS118" s="388"/>
      <c r="NCT118" s="388"/>
      <c r="NCU118" s="388"/>
      <c r="NCV118" s="388"/>
      <c r="NCW118" s="388"/>
      <c r="NCX118" s="388"/>
      <c r="NCY118" s="388"/>
      <c r="NCZ118" s="388"/>
      <c r="NDA118" s="388"/>
      <c r="NDB118" s="388"/>
      <c r="NDC118" s="388"/>
      <c r="NDD118" s="388"/>
      <c r="NDE118" s="388"/>
      <c r="NDF118" s="388"/>
      <c r="NDG118" s="388"/>
      <c r="NDH118" s="388"/>
      <c r="NDI118" s="388"/>
      <c r="NDJ118" s="388"/>
      <c r="NDK118" s="388"/>
      <c r="NDL118" s="388"/>
      <c r="NDM118" s="388"/>
      <c r="NDN118" s="388"/>
      <c r="NDO118" s="388"/>
      <c r="NDP118" s="388"/>
      <c r="NDQ118" s="388"/>
      <c r="NDR118" s="388"/>
      <c r="NDS118" s="388"/>
      <c r="NDT118" s="388"/>
      <c r="NDU118" s="388"/>
      <c r="NDV118" s="388"/>
      <c r="NDW118" s="388"/>
      <c r="NDX118" s="388"/>
      <c r="NDY118" s="388"/>
      <c r="NDZ118" s="388"/>
      <c r="NEA118" s="388"/>
      <c r="NEB118" s="388"/>
      <c r="NEC118" s="388"/>
      <c r="NED118" s="388"/>
      <c r="NEE118" s="388"/>
      <c r="NEF118" s="388"/>
      <c r="NEG118" s="388"/>
      <c r="NEH118" s="388"/>
      <c r="NEI118" s="388"/>
      <c r="NEJ118" s="388"/>
      <c r="NEK118" s="388"/>
      <c r="NEL118" s="388"/>
      <c r="NEM118" s="388"/>
      <c r="NEN118" s="388"/>
      <c r="NEO118" s="388"/>
      <c r="NEP118" s="388"/>
      <c r="NEQ118" s="388"/>
      <c r="NER118" s="388"/>
      <c r="NES118" s="388"/>
      <c r="NET118" s="388"/>
      <c r="NEU118" s="388"/>
      <c r="NEV118" s="388"/>
      <c r="NEW118" s="388"/>
      <c r="NEX118" s="388"/>
      <c r="NEY118" s="388"/>
      <c r="NEZ118" s="388"/>
      <c r="NFA118" s="388"/>
      <c r="NFB118" s="388"/>
      <c r="NFC118" s="388"/>
      <c r="NFD118" s="388"/>
      <c r="NFE118" s="388"/>
      <c r="NFF118" s="388"/>
      <c r="NFG118" s="388"/>
      <c r="NFH118" s="388"/>
      <c r="NFI118" s="388"/>
      <c r="NFJ118" s="388"/>
      <c r="NFK118" s="388"/>
      <c r="NFL118" s="388"/>
      <c r="NFM118" s="388"/>
      <c r="NFN118" s="388"/>
      <c r="NFO118" s="388"/>
      <c r="NFP118" s="388"/>
      <c r="NFQ118" s="388"/>
      <c r="NFR118" s="388"/>
      <c r="NFS118" s="388"/>
      <c r="NFT118" s="388"/>
      <c r="NFU118" s="388"/>
      <c r="NFV118" s="388"/>
      <c r="NFW118" s="388"/>
      <c r="NFX118" s="388"/>
      <c r="NFY118" s="388"/>
      <c r="NFZ118" s="388"/>
      <c r="NGA118" s="388"/>
      <c r="NGB118" s="388"/>
      <c r="NGC118" s="388"/>
      <c r="NGD118" s="388"/>
      <c r="NGE118" s="388"/>
      <c r="NGF118" s="388"/>
      <c r="NGG118" s="388"/>
      <c r="NGH118" s="388"/>
      <c r="NGI118" s="388"/>
      <c r="NGJ118" s="388"/>
      <c r="NGK118" s="388"/>
      <c r="NGL118" s="388"/>
      <c r="NGM118" s="388"/>
      <c r="NGN118" s="388"/>
      <c r="NGO118" s="388"/>
      <c r="NGP118" s="388"/>
      <c r="NGQ118" s="388"/>
      <c r="NGR118" s="388"/>
      <c r="NGS118" s="388"/>
      <c r="NGT118" s="388"/>
      <c r="NGU118" s="388"/>
      <c r="NGV118" s="388"/>
      <c r="NGW118" s="388"/>
      <c r="NGX118" s="388"/>
      <c r="NGY118" s="388"/>
      <c r="NGZ118" s="388"/>
      <c r="NHA118" s="388"/>
      <c r="NHB118" s="388"/>
      <c r="NHC118" s="388"/>
      <c r="NHD118" s="388"/>
      <c r="NHE118" s="388"/>
      <c r="NHF118" s="388"/>
      <c r="NHG118" s="388"/>
      <c r="NHH118" s="388"/>
      <c r="NHI118" s="388"/>
      <c r="NHJ118" s="388"/>
      <c r="NHK118" s="388"/>
      <c r="NHL118" s="388"/>
      <c r="NHM118" s="388"/>
      <c r="NHN118" s="388"/>
      <c r="NHO118" s="388"/>
      <c r="NHP118" s="388"/>
      <c r="NHQ118" s="388"/>
      <c r="NHR118" s="388"/>
      <c r="NHS118" s="388"/>
      <c r="NHT118" s="388"/>
      <c r="NHU118" s="388"/>
      <c r="NHV118" s="388"/>
      <c r="NHW118" s="388"/>
      <c r="NHX118" s="388"/>
      <c r="NHY118" s="388"/>
      <c r="NHZ118" s="388"/>
      <c r="NIA118" s="388"/>
      <c r="NIB118" s="388"/>
      <c r="NIC118" s="388"/>
      <c r="NID118" s="388"/>
      <c r="NIE118" s="388"/>
      <c r="NIF118" s="388"/>
      <c r="NIG118" s="388"/>
      <c r="NIH118" s="388"/>
      <c r="NII118" s="388"/>
      <c r="NIJ118" s="388"/>
      <c r="NIK118" s="388"/>
      <c r="NIL118" s="388"/>
      <c r="NIM118" s="388"/>
      <c r="NIN118" s="388"/>
      <c r="NIO118" s="388"/>
      <c r="NIP118" s="388"/>
      <c r="NIQ118" s="388"/>
      <c r="NIR118" s="388"/>
      <c r="NIS118" s="388"/>
      <c r="NIT118" s="388"/>
      <c r="NIU118" s="388"/>
      <c r="NIV118" s="388"/>
      <c r="NIW118" s="388"/>
      <c r="NIX118" s="388"/>
      <c r="NIY118" s="388"/>
      <c r="NIZ118" s="388"/>
      <c r="NJA118" s="388"/>
      <c r="NJB118" s="388"/>
      <c r="NJC118" s="388"/>
      <c r="NJD118" s="388"/>
      <c r="NJE118" s="388"/>
      <c r="NJF118" s="388"/>
      <c r="NJG118" s="388"/>
      <c r="NJH118" s="388"/>
      <c r="NJI118" s="388"/>
      <c r="NJJ118" s="388"/>
      <c r="NJK118" s="388"/>
      <c r="NJL118" s="388"/>
      <c r="NJM118" s="388"/>
      <c r="NJN118" s="388"/>
      <c r="NJO118" s="388"/>
      <c r="NJP118" s="388"/>
      <c r="NJQ118" s="388"/>
      <c r="NJR118" s="388"/>
      <c r="NJS118" s="388"/>
      <c r="NJT118" s="388"/>
      <c r="NJU118" s="388"/>
      <c r="NJV118" s="388"/>
      <c r="NJW118" s="388"/>
      <c r="NJX118" s="388"/>
      <c r="NJY118" s="388"/>
      <c r="NJZ118" s="388"/>
      <c r="NKA118" s="388"/>
      <c r="NKB118" s="388"/>
      <c r="NKC118" s="388"/>
      <c r="NKD118" s="388"/>
      <c r="NKE118" s="388"/>
      <c r="NKF118" s="388"/>
      <c r="NKG118" s="388"/>
      <c r="NKH118" s="388"/>
      <c r="NKI118" s="388"/>
      <c r="NKJ118" s="388"/>
      <c r="NKK118" s="388"/>
      <c r="NKL118" s="388"/>
      <c r="NKM118" s="388"/>
      <c r="NKN118" s="388"/>
      <c r="NKO118" s="388"/>
      <c r="NKP118" s="388"/>
      <c r="NKQ118" s="388"/>
      <c r="NKR118" s="388"/>
      <c r="NKS118" s="388"/>
      <c r="NKT118" s="388"/>
      <c r="NKU118" s="388"/>
      <c r="NKV118" s="388"/>
      <c r="NKW118" s="388"/>
      <c r="NKX118" s="388"/>
      <c r="NKY118" s="388"/>
      <c r="NKZ118" s="388"/>
      <c r="NLA118" s="388"/>
      <c r="NLB118" s="388"/>
      <c r="NLC118" s="388"/>
      <c r="NLD118" s="388"/>
      <c r="NLE118" s="388"/>
      <c r="NLF118" s="388"/>
      <c r="NLG118" s="388"/>
      <c r="NLH118" s="388"/>
      <c r="NLI118" s="388"/>
      <c r="NLJ118" s="388"/>
      <c r="NLK118" s="388"/>
      <c r="NLL118" s="388"/>
      <c r="NLM118" s="388"/>
      <c r="NLN118" s="388"/>
      <c r="NLO118" s="388"/>
      <c r="NLP118" s="388"/>
      <c r="NLQ118" s="388"/>
      <c r="NLR118" s="388"/>
      <c r="NLS118" s="388"/>
      <c r="NLT118" s="388"/>
      <c r="NLU118" s="388"/>
      <c r="NLV118" s="388"/>
      <c r="NLW118" s="388"/>
      <c r="NLX118" s="388"/>
      <c r="NLY118" s="388"/>
      <c r="NLZ118" s="388"/>
      <c r="NMA118" s="388"/>
      <c r="NMB118" s="388"/>
      <c r="NMC118" s="388"/>
      <c r="NMD118" s="388"/>
      <c r="NME118" s="388"/>
      <c r="NMF118" s="388"/>
      <c r="NMG118" s="388"/>
      <c r="NMH118" s="388"/>
      <c r="NMI118" s="388"/>
      <c r="NMJ118" s="388"/>
      <c r="NMK118" s="388"/>
      <c r="NML118" s="388"/>
      <c r="NMM118" s="388"/>
      <c r="NMN118" s="388"/>
      <c r="NMO118" s="388"/>
      <c r="NMP118" s="388"/>
      <c r="NMQ118" s="388"/>
      <c r="NMR118" s="388"/>
      <c r="NMS118" s="388"/>
      <c r="NMT118" s="388"/>
      <c r="NMU118" s="388"/>
      <c r="NMV118" s="388"/>
      <c r="NMW118" s="388"/>
      <c r="NMX118" s="388"/>
      <c r="NMY118" s="388"/>
      <c r="NMZ118" s="388"/>
      <c r="NNA118" s="388"/>
      <c r="NNB118" s="388"/>
      <c r="NNC118" s="388"/>
      <c r="NND118" s="388"/>
      <c r="NNE118" s="388"/>
      <c r="NNF118" s="388"/>
      <c r="NNG118" s="388"/>
      <c r="NNH118" s="388"/>
      <c r="NNI118" s="388"/>
      <c r="NNJ118" s="388"/>
      <c r="NNK118" s="388"/>
      <c r="NNL118" s="388"/>
      <c r="NNM118" s="388"/>
      <c r="NNN118" s="388"/>
      <c r="NNO118" s="388"/>
      <c r="NNP118" s="388"/>
      <c r="NNQ118" s="388"/>
      <c r="NNR118" s="388"/>
      <c r="NNS118" s="388"/>
      <c r="NNT118" s="388"/>
      <c r="NNU118" s="388"/>
      <c r="NNV118" s="388"/>
      <c r="NNW118" s="388"/>
      <c r="NNX118" s="388"/>
      <c r="NNY118" s="388"/>
      <c r="NNZ118" s="388"/>
      <c r="NOA118" s="388"/>
      <c r="NOB118" s="388"/>
      <c r="NOC118" s="388"/>
      <c r="NOD118" s="388"/>
      <c r="NOE118" s="388"/>
      <c r="NOF118" s="388"/>
      <c r="NOG118" s="388"/>
      <c r="NOH118" s="388"/>
      <c r="NOI118" s="388"/>
      <c r="NOJ118" s="388"/>
      <c r="NOK118" s="388"/>
      <c r="NOL118" s="388"/>
      <c r="NOM118" s="388"/>
      <c r="NON118" s="388"/>
      <c r="NOO118" s="388"/>
      <c r="NOP118" s="388"/>
      <c r="NOQ118" s="388"/>
      <c r="NOR118" s="388"/>
      <c r="NOS118" s="388"/>
      <c r="NOT118" s="388"/>
      <c r="NOU118" s="388"/>
      <c r="NOV118" s="388"/>
      <c r="NOW118" s="388"/>
      <c r="NOX118" s="388"/>
      <c r="NOY118" s="388"/>
      <c r="NOZ118" s="388"/>
      <c r="NPA118" s="388"/>
      <c r="NPB118" s="388"/>
      <c r="NPC118" s="388"/>
      <c r="NPD118" s="388"/>
      <c r="NPE118" s="388"/>
      <c r="NPF118" s="388"/>
      <c r="NPG118" s="388"/>
      <c r="NPH118" s="388"/>
      <c r="NPI118" s="388"/>
      <c r="NPJ118" s="388"/>
      <c r="NPK118" s="388"/>
      <c r="NPL118" s="388"/>
      <c r="NPM118" s="388"/>
      <c r="NPN118" s="388"/>
      <c r="NPO118" s="388"/>
      <c r="NPP118" s="388"/>
      <c r="NPQ118" s="388"/>
      <c r="NPR118" s="388"/>
      <c r="NPS118" s="388"/>
      <c r="NPT118" s="388"/>
      <c r="NPU118" s="388"/>
      <c r="NPV118" s="388"/>
      <c r="NPW118" s="388"/>
      <c r="NPX118" s="388"/>
      <c r="NPY118" s="388"/>
      <c r="NPZ118" s="388"/>
      <c r="NQA118" s="388"/>
      <c r="NQB118" s="388"/>
      <c r="NQC118" s="388"/>
      <c r="NQD118" s="388"/>
      <c r="NQE118" s="388"/>
      <c r="NQF118" s="388"/>
      <c r="NQG118" s="388"/>
      <c r="NQH118" s="388"/>
      <c r="NQI118" s="388"/>
      <c r="NQJ118" s="388"/>
      <c r="NQK118" s="388"/>
      <c r="NQL118" s="388"/>
      <c r="NQM118" s="388"/>
      <c r="NQN118" s="388"/>
      <c r="NQO118" s="388"/>
      <c r="NQP118" s="388"/>
      <c r="NQQ118" s="388"/>
      <c r="NQR118" s="388"/>
      <c r="NQS118" s="388"/>
      <c r="NQT118" s="388"/>
      <c r="NQU118" s="388"/>
      <c r="NQV118" s="388"/>
      <c r="NQW118" s="388"/>
      <c r="NQX118" s="388"/>
      <c r="NQY118" s="388"/>
      <c r="NQZ118" s="388"/>
      <c r="NRA118" s="388"/>
      <c r="NRB118" s="388"/>
      <c r="NRC118" s="388"/>
      <c r="NRD118" s="388"/>
      <c r="NRE118" s="388"/>
      <c r="NRF118" s="388"/>
      <c r="NRG118" s="388"/>
      <c r="NRH118" s="388"/>
      <c r="NRI118" s="388"/>
      <c r="NRJ118" s="388"/>
      <c r="NRK118" s="388"/>
      <c r="NRL118" s="388"/>
      <c r="NRM118" s="388"/>
      <c r="NRN118" s="388"/>
      <c r="NRO118" s="388"/>
      <c r="NRP118" s="388"/>
      <c r="NRQ118" s="388"/>
      <c r="NRR118" s="388"/>
      <c r="NRS118" s="388"/>
      <c r="NRT118" s="388"/>
      <c r="NRU118" s="388"/>
      <c r="NRV118" s="388"/>
      <c r="NRW118" s="388"/>
      <c r="NRX118" s="388"/>
      <c r="NRY118" s="388"/>
      <c r="NRZ118" s="388"/>
      <c r="NSA118" s="388"/>
      <c r="NSB118" s="388"/>
      <c r="NSC118" s="388"/>
      <c r="NSD118" s="388"/>
      <c r="NSE118" s="388"/>
      <c r="NSF118" s="388"/>
      <c r="NSG118" s="388"/>
      <c r="NSH118" s="388"/>
      <c r="NSI118" s="388"/>
      <c r="NSJ118" s="388"/>
      <c r="NSK118" s="388"/>
      <c r="NSL118" s="388"/>
      <c r="NSM118" s="388"/>
      <c r="NSN118" s="388"/>
      <c r="NSO118" s="388"/>
      <c r="NSP118" s="388"/>
      <c r="NSQ118" s="388"/>
      <c r="NSR118" s="388"/>
      <c r="NSS118" s="388"/>
      <c r="NST118" s="388"/>
      <c r="NSU118" s="388"/>
      <c r="NSV118" s="388"/>
      <c r="NSW118" s="388"/>
      <c r="NSX118" s="388"/>
      <c r="NSY118" s="388"/>
      <c r="NSZ118" s="388"/>
      <c r="NTA118" s="388"/>
      <c r="NTB118" s="388"/>
      <c r="NTC118" s="388"/>
      <c r="NTD118" s="388"/>
      <c r="NTE118" s="388"/>
      <c r="NTF118" s="388"/>
      <c r="NTG118" s="388"/>
      <c r="NTH118" s="388"/>
      <c r="NTI118" s="388"/>
      <c r="NTJ118" s="388"/>
      <c r="NTK118" s="388"/>
      <c r="NTL118" s="388"/>
      <c r="NTM118" s="388"/>
      <c r="NTN118" s="388"/>
      <c r="NTO118" s="388"/>
      <c r="NTP118" s="388"/>
      <c r="NTQ118" s="388"/>
      <c r="NTR118" s="388"/>
      <c r="NTS118" s="388"/>
      <c r="NTT118" s="388"/>
      <c r="NTU118" s="388"/>
      <c r="NTV118" s="388"/>
      <c r="NTW118" s="388"/>
      <c r="NTX118" s="388"/>
      <c r="NTY118" s="388"/>
      <c r="NTZ118" s="388"/>
      <c r="NUA118" s="388"/>
      <c r="NUB118" s="388"/>
      <c r="NUC118" s="388"/>
      <c r="NUD118" s="388"/>
      <c r="NUE118" s="388"/>
      <c r="NUF118" s="388"/>
      <c r="NUG118" s="388"/>
      <c r="NUH118" s="388"/>
      <c r="NUI118" s="388"/>
      <c r="NUJ118" s="388"/>
      <c r="NUK118" s="388"/>
      <c r="NUL118" s="388"/>
      <c r="NUM118" s="388"/>
      <c r="NUN118" s="388"/>
      <c r="NUO118" s="388"/>
      <c r="NUP118" s="388"/>
      <c r="NUQ118" s="388"/>
      <c r="NUR118" s="388"/>
      <c r="NUS118" s="388"/>
      <c r="NUT118" s="388"/>
      <c r="NUU118" s="388"/>
      <c r="NUV118" s="388"/>
      <c r="NUW118" s="388"/>
      <c r="NUX118" s="388"/>
      <c r="NUY118" s="388"/>
      <c r="NUZ118" s="388"/>
      <c r="NVA118" s="388"/>
      <c r="NVB118" s="388"/>
      <c r="NVC118" s="388"/>
      <c r="NVD118" s="388"/>
      <c r="NVE118" s="388"/>
      <c r="NVF118" s="388"/>
      <c r="NVG118" s="388"/>
      <c r="NVH118" s="388"/>
      <c r="NVI118" s="388"/>
      <c r="NVJ118" s="388"/>
      <c r="NVK118" s="388"/>
      <c r="NVL118" s="388"/>
      <c r="NVM118" s="388"/>
      <c r="NVN118" s="388"/>
      <c r="NVO118" s="388"/>
      <c r="NVP118" s="388"/>
      <c r="NVQ118" s="388"/>
      <c r="NVR118" s="388"/>
      <c r="NVS118" s="388"/>
      <c r="NVT118" s="388"/>
      <c r="NVU118" s="388"/>
      <c r="NVV118" s="388"/>
      <c r="NVW118" s="388"/>
      <c r="NVX118" s="388"/>
      <c r="NVY118" s="388"/>
      <c r="NVZ118" s="388"/>
      <c r="NWA118" s="388"/>
      <c r="NWB118" s="388"/>
      <c r="NWC118" s="388"/>
      <c r="NWD118" s="388"/>
      <c r="NWE118" s="388"/>
      <c r="NWF118" s="388"/>
      <c r="NWG118" s="388"/>
      <c r="NWH118" s="388"/>
      <c r="NWI118" s="388"/>
      <c r="NWJ118" s="388"/>
      <c r="NWK118" s="388"/>
      <c r="NWL118" s="388"/>
      <c r="NWM118" s="388"/>
      <c r="NWN118" s="388"/>
      <c r="NWO118" s="388"/>
      <c r="NWP118" s="388"/>
      <c r="NWQ118" s="388"/>
      <c r="NWR118" s="388"/>
      <c r="NWS118" s="388"/>
      <c r="NWT118" s="388"/>
      <c r="NWU118" s="388"/>
      <c r="NWV118" s="388"/>
      <c r="NWW118" s="388"/>
      <c r="NWX118" s="388"/>
      <c r="NWY118" s="388"/>
      <c r="NWZ118" s="388"/>
      <c r="NXA118" s="388"/>
      <c r="NXB118" s="388"/>
      <c r="NXC118" s="388"/>
      <c r="NXD118" s="388"/>
      <c r="NXE118" s="388"/>
      <c r="NXF118" s="388"/>
      <c r="NXG118" s="388"/>
      <c r="NXH118" s="388"/>
      <c r="NXI118" s="388"/>
      <c r="NXJ118" s="388"/>
      <c r="NXK118" s="388"/>
      <c r="NXL118" s="388"/>
      <c r="NXM118" s="388"/>
      <c r="NXN118" s="388"/>
      <c r="NXO118" s="388"/>
      <c r="NXP118" s="388"/>
      <c r="NXQ118" s="388"/>
      <c r="NXR118" s="388"/>
      <c r="NXS118" s="388"/>
      <c r="NXT118" s="388"/>
      <c r="NXU118" s="388"/>
      <c r="NXV118" s="388"/>
      <c r="NXW118" s="388"/>
      <c r="NXX118" s="388"/>
      <c r="NXY118" s="388"/>
      <c r="NXZ118" s="388"/>
      <c r="NYA118" s="388"/>
      <c r="NYB118" s="388"/>
      <c r="NYC118" s="388"/>
      <c r="NYD118" s="388"/>
      <c r="NYE118" s="388"/>
      <c r="NYF118" s="388"/>
      <c r="NYG118" s="388"/>
      <c r="NYH118" s="388"/>
      <c r="NYI118" s="388"/>
      <c r="NYJ118" s="388"/>
      <c r="NYK118" s="388"/>
      <c r="NYL118" s="388"/>
      <c r="NYM118" s="388"/>
      <c r="NYN118" s="388"/>
      <c r="NYO118" s="388"/>
      <c r="NYP118" s="388"/>
      <c r="NYQ118" s="388"/>
      <c r="NYR118" s="388"/>
      <c r="NYS118" s="388"/>
      <c r="NYT118" s="388"/>
      <c r="NYU118" s="388"/>
      <c r="NYV118" s="388"/>
      <c r="NYW118" s="388"/>
      <c r="NYX118" s="388"/>
      <c r="NYY118" s="388"/>
      <c r="NYZ118" s="388"/>
      <c r="NZA118" s="388"/>
      <c r="NZB118" s="388"/>
      <c r="NZC118" s="388"/>
      <c r="NZD118" s="388"/>
      <c r="NZE118" s="388"/>
      <c r="NZF118" s="388"/>
      <c r="NZG118" s="388"/>
      <c r="NZH118" s="388"/>
      <c r="NZI118" s="388"/>
      <c r="NZJ118" s="388"/>
      <c r="NZK118" s="388"/>
      <c r="NZL118" s="388"/>
      <c r="NZM118" s="388"/>
      <c r="NZN118" s="388"/>
      <c r="NZO118" s="388"/>
      <c r="NZP118" s="388"/>
      <c r="NZQ118" s="388"/>
      <c r="NZR118" s="388"/>
      <c r="NZS118" s="388"/>
      <c r="NZT118" s="388"/>
      <c r="NZU118" s="388"/>
      <c r="NZV118" s="388"/>
      <c r="NZW118" s="388"/>
      <c r="NZX118" s="388"/>
      <c r="NZY118" s="388"/>
      <c r="NZZ118" s="388"/>
      <c r="OAA118" s="388"/>
      <c r="OAB118" s="388"/>
      <c r="OAC118" s="388"/>
      <c r="OAD118" s="388"/>
      <c r="OAE118" s="388"/>
      <c r="OAF118" s="388"/>
      <c r="OAG118" s="388"/>
      <c r="OAH118" s="388"/>
      <c r="OAI118" s="388"/>
      <c r="OAJ118" s="388"/>
      <c r="OAK118" s="388"/>
      <c r="OAL118" s="388"/>
      <c r="OAM118" s="388"/>
      <c r="OAN118" s="388"/>
      <c r="OAO118" s="388"/>
      <c r="OAP118" s="388"/>
      <c r="OAQ118" s="388"/>
      <c r="OAR118" s="388"/>
      <c r="OAS118" s="388"/>
      <c r="OAT118" s="388"/>
      <c r="OAU118" s="388"/>
      <c r="OAV118" s="388"/>
      <c r="OAW118" s="388"/>
      <c r="OAX118" s="388"/>
      <c r="OAY118" s="388"/>
      <c r="OAZ118" s="388"/>
      <c r="OBA118" s="388"/>
      <c r="OBB118" s="388"/>
      <c r="OBC118" s="388"/>
      <c r="OBD118" s="388"/>
      <c r="OBE118" s="388"/>
      <c r="OBF118" s="388"/>
      <c r="OBG118" s="388"/>
      <c r="OBH118" s="388"/>
      <c r="OBI118" s="388"/>
      <c r="OBJ118" s="388"/>
      <c r="OBK118" s="388"/>
      <c r="OBL118" s="388"/>
      <c r="OBM118" s="388"/>
      <c r="OBN118" s="388"/>
      <c r="OBO118" s="388"/>
      <c r="OBP118" s="388"/>
      <c r="OBQ118" s="388"/>
      <c r="OBR118" s="388"/>
      <c r="OBS118" s="388"/>
      <c r="OBT118" s="388"/>
      <c r="OBU118" s="388"/>
      <c r="OBV118" s="388"/>
      <c r="OBW118" s="388"/>
      <c r="OBX118" s="388"/>
      <c r="OBY118" s="388"/>
      <c r="OBZ118" s="388"/>
      <c r="OCA118" s="388"/>
      <c r="OCB118" s="388"/>
      <c r="OCC118" s="388"/>
      <c r="OCD118" s="388"/>
      <c r="OCE118" s="388"/>
      <c r="OCF118" s="388"/>
      <c r="OCG118" s="388"/>
      <c r="OCH118" s="388"/>
      <c r="OCI118" s="388"/>
      <c r="OCJ118" s="388"/>
      <c r="OCK118" s="388"/>
      <c r="OCL118" s="388"/>
      <c r="OCM118" s="388"/>
      <c r="OCN118" s="388"/>
      <c r="OCO118" s="388"/>
      <c r="OCP118" s="388"/>
      <c r="OCQ118" s="388"/>
      <c r="OCR118" s="388"/>
      <c r="OCS118" s="388"/>
      <c r="OCT118" s="388"/>
      <c r="OCU118" s="388"/>
      <c r="OCV118" s="388"/>
      <c r="OCW118" s="388"/>
      <c r="OCX118" s="388"/>
      <c r="OCY118" s="388"/>
      <c r="OCZ118" s="388"/>
      <c r="ODA118" s="388"/>
      <c r="ODB118" s="388"/>
      <c r="ODC118" s="388"/>
      <c r="ODD118" s="388"/>
      <c r="ODE118" s="388"/>
      <c r="ODF118" s="388"/>
      <c r="ODG118" s="388"/>
      <c r="ODH118" s="388"/>
      <c r="ODI118" s="388"/>
      <c r="ODJ118" s="388"/>
      <c r="ODK118" s="388"/>
      <c r="ODL118" s="388"/>
      <c r="ODM118" s="388"/>
      <c r="ODN118" s="388"/>
      <c r="ODO118" s="388"/>
      <c r="ODP118" s="388"/>
      <c r="ODQ118" s="388"/>
      <c r="ODR118" s="388"/>
      <c r="ODS118" s="388"/>
      <c r="ODT118" s="388"/>
      <c r="ODU118" s="388"/>
      <c r="ODV118" s="388"/>
      <c r="ODW118" s="388"/>
      <c r="ODX118" s="388"/>
      <c r="ODY118" s="388"/>
      <c r="ODZ118" s="388"/>
      <c r="OEA118" s="388"/>
      <c r="OEB118" s="388"/>
      <c r="OEC118" s="388"/>
      <c r="OED118" s="388"/>
      <c r="OEE118" s="388"/>
      <c r="OEF118" s="388"/>
      <c r="OEG118" s="388"/>
      <c r="OEH118" s="388"/>
      <c r="OEI118" s="388"/>
      <c r="OEJ118" s="388"/>
      <c r="OEK118" s="388"/>
      <c r="OEL118" s="388"/>
      <c r="OEM118" s="388"/>
      <c r="OEN118" s="388"/>
      <c r="OEO118" s="388"/>
      <c r="OEP118" s="388"/>
      <c r="OEQ118" s="388"/>
      <c r="OER118" s="388"/>
      <c r="OES118" s="388"/>
      <c r="OET118" s="388"/>
      <c r="OEU118" s="388"/>
      <c r="OEV118" s="388"/>
      <c r="OEW118" s="388"/>
      <c r="OEX118" s="388"/>
      <c r="OEY118" s="388"/>
      <c r="OEZ118" s="388"/>
      <c r="OFA118" s="388"/>
      <c r="OFB118" s="388"/>
      <c r="OFC118" s="388"/>
      <c r="OFD118" s="388"/>
      <c r="OFE118" s="388"/>
      <c r="OFF118" s="388"/>
      <c r="OFG118" s="388"/>
      <c r="OFH118" s="388"/>
      <c r="OFI118" s="388"/>
      <c r="OFJ118" s="388"/>
      <c r="OFK118" s="388"/>
      <c r="OFL118" s="388"/>
      <c r="OFM118" s="388"/>
      <c r="OFN118" s="388"/>
      <c r="OFO118" s="388"/>
      <c r="OFP118" s="388"/>
      <c r="OFQ118" s="388"/>
      <c r="OFR118" s="388"/>
      <c r="OFS118" s="388"/>
      <c r="OFT118" s="388"/>
      <c r="OFU118" s="388"/>
      <c r="OFV118" s="388"/>
      <c r="OFW118" s="388"/>
      <c r="OFX118" s="388"/>
      <c r="OFY118" s="388"/>
      <c r="OFZ118" s="388"/>
      <c r="OGA118" s="388"/>
      <c r="OGB118" s="388"/>
      <c r="OGC118" s="388"/>
      <c r="OGD118" s="388"/>
      <c r="OGE118" s="388"/>
      <c r="OGF118" s="388"/>
      <c r="OGG118" s="388"/>
      <c r="OGH118" s="388"/>
      <c r="OGI118" s="388"/>
      <c r="OGJ118" s="388"/>
      <c r="OGK118" s="388"/>
      <c r="OGL118" s="388"/>
      <c r="OGM118" s="388"/>
      <c r="OGN118" s="388"/>
      <c r="OGO118" s="388"/>
      <c r="OGP118" s="388"/>
      <c r="OGQ118" s="388"/>
      <c r="OGR118" s="388"/>
      <c r="OGS118" s="388"/>
      <c r="OGT118" s="388"/>
      <c r="OGU118" s="388"/>
      <c r="OGV118" s="388"/>
      <c r="OGW118" s="388"/>
      <c r="OGX118" s="388"/>
      <c r="OGY118" s="388"/>
      <c r="OGZ118" s="388"/>
      <c r="OHA118" s="388"/>
      <c r="OHB118" s="388"/>
      <c r="OHC118" s="388"/>
      <c r="OHD118" s="388"/>
      <c r="OHE118" s="388"/>
      <c r="OHF118" s="388"/>
      <c r="OHG118" s="388"/>
      <c r="OHH118" s="388"/>
      <c r="OHI118" s="388"/>
      <c r="OHJ118" s="388"/>
      <c r="OHK118" s="388"/>
      <c r="OHL118" s="388"/>
      <c r="OHM118" s="388"/>
      <c r="OHN118" s="388"/>
      <c r="OHO118" s="388"/>
      <c r="OHP118" s="388"/>
      <c r="OHQ118" s="388"/>
      <c r="OHR118" s="388"/>
      <c r="OHS118" s="388"/>
      <c r="OHT118" s="388"/>
      <c r="OHU118" s="388"/>
      <c r="OHV118" s="388"/>
      <c r="OHW118" s="388"/>
      <c r="OHX118" s="388"/>
      <c r="OHY118" s="388"/>
      <c r="OHZ118" s="388"/>
      <c r="OIA118" s="388"/>
      <c r="OIB118" s="388"/>
      <c r="OIC118" s="388"/>
      <c r="OID118" s="388"/>
      <c r="OIE118" s="388"/>
      <c r="OIF118" s="388"/>
      <c r="OIG118" s="388"/>
      <c r="OIH118" s="388"/>
      <c r="OII118" s="388"/>
      <c r="OIJ118" s="388"/>
      <c r="OIK118" s="388"/>
      <c r="OIL118" s="388"/>
      <c r="OIM118" s="388"/>
      <c r="OIN118" s="388"/>
      <c r="OIO118" s="388"/>
      <c r="OIP118" s="388"/>
      <c r="OIQ118" s="388"/>
      <c r="OIR118" s="388"/>
      <c r="OIS118" s="388"/>
      <c r="OIT118" s="388"/>
      <c r="OIU118" s="388"/>
      <c r="OIV118" s="388"/>
      <c r="OIW118" s="388"/>
      <c r="OIX118" s="388"/>
      <c r="OIY118" s="388"/>
      <c r="OIZ118" s="388"/>
      <c r="OJA118" s="388"/>
      <c r="OJB118" s="388"/>
      <c r="OJC118" s="388"/>
      <c r="OJD118" s="388"/>
      <c r="OJE118" s="388"/>
      <c r="OJF118" s="388"/>
      <c r="OJG118" s="388"/>
      <c r="OJH118" s="388"/>
      <c r="OJI118" s="388"/>
      <c r="OJJ118" s="388"/>
      <c r="OJK118" s="388"/>
      <c r="OJL118" s="388"/>
      <c r="OJM118" s="388"/>
      <c r="OJN118" s="388"/>
      <c r="OJO118" s="388"/>
      <c r="OJP118" s="388"/>
      <c r="OJQ118" s="388"/>
      <c r="OJR118" s="388"/>
      <c r="OJS118" s="388"/>
      <c r="OJT118" s="388"/>
      <c r="OJU118" s="388"/>
      <c r="OJV118" s="388"/>
      <c r="OJW118" s="388"/>
      <c r="OJX118" s="388"/>
      <c r="OJY118" s="388"/>
      <c r="OJZ118" s="388"/>
      <c r="OKA118" s="388"/>
      <c r="OKB118" s="388"/>
      <c r="OKC118" s="388"/>
      <c r="OKD118" s="388"/>
      <c r="OKE118" s="388"/>
      <c r="OKF118" s="388"/>
      <c r="OKG118" s="388"/>
      <c r="OKH118" s="388"/>
      <c r="OKI118" s="388"/>
      <c r="OKJ118" s="388"/>
      <c r="OKK118" s="388"/>
      <c r="OKL118" s="388"/>
      <c r="OKM118" s="388"/>
      <c r="OKN118" s="388"/>
      <c r="OKO118" s="388"/>
      <c r="OKP118" s="388"/>
      <c r="OKQ118" s="388"/>
      <c r="OKR118" s="388"/>
      <c r="OKS118" s="388"/>
      <c r="OKT118" s="388"/>
      <c r="OKU118" s="388"/>
      <c r="OKV118" s="388"/>
      <c r="OKW118" s="388"/>
      <c r="OKX118" s="388"/>
      <c r="OKY118" s="388"/>
      <c r="OKZ118" s="388"/>
      <c r="OLA118" s="388"/>
      <c r="OLB118" s="388"/>
      <c r="OLC118" s="388"/>
      <c r="OLD118" s="388"/>
      <c r="OLE118" s="388"/>
      <c r="OLF118" s="388"/>
      <c r="OLG118" s="388"/>
      <c r="OLH118" s="388"/>
      <c r="OLI118" s="388"/>
      <c r="OLJ118" s="388"/>
      <c r="OLK118" s="388"/>
      <c r="OLL118" s="388"/>
      <c r="OLM118" s="388"/>
      <c r="OLN118" s="388"/>
      <c r="OLO118" s="388"/>
      <c r="OLP118" s="388"/>
      <c r="OLQ118" s="388"/>
      <c r="OLR118" s="388"/>
      <c r="OLS118" s="388"/>
      <c r="OLT118" s="388"/>
      <c r="OLU118" s="388"/>
      <c r="OLV118" s="388"/>
      <c r="OLW118" s="388"/>
      <c r="OLX118" s="388"/>
      <c r="OLY118" s="388"/>
      <c r="OLZ118" s="388"/>
      <c r="OMA118" s="388"/>
      <c r="OMB118" s="388"/>
      <c r="OMC118" s="388"/>
      <c r="OMD118" s="388"/>
      <c r="OME118" s="388"/>
      <c r="OMF118" s="388"/>
      <c r="OMG118" s="388"/>
      <c r="OMH118" s="388"/>
      <c r="OMI118" s="388"/>
      <c r="OMJ118" s="388"/>
      <c r="OMK118" s="388"/>
      <c r="OML118" s="388"/>
      <c r="OMM118" s="388"/>
      <c r="OMN118" s="388"/>
      <c r="OMO118" s="388"/>
      <c r="OMP118" s="388"/>
      <c r="OMQ118" s="388"/>
      <c r="OMR118" s="388"/>
      <c r="OMS118" s="388"/>
      <c r="OMT118" s="388"/>
      <c r="OMU118" s="388"/>
      <c r="OMV118" s="388"/>
      <c r="OMW118" s="388"/>
      <c r="OMX118" s="388"/>
      <c r="OMY118" s="388"/>
      <c r="OMZ118" s="388"/>
      <c r="ONA118" s="388"/>
      <c r="ONB118" s="388"/>
      <c r="ONC118" s="388"/>
      <c r="OND118" s="388"/>
      <c r="ONE118" s="388"/>
      <c r="ONF118" s="388"/>
      <c r="ONG118" s="388"/>
      <c r="ONH118" s="388"/>
      <c r="ONI118" s="388"/>
      <c r="ONJ118" s="388"/>
      <c r="ONK118" s="388"/>
      <c r="ONL118" s="388"/>
      <c r="ONM118" s="388"/>
      <c r="ONN118" s="388"/>
      <c r="ONO118" s="388"/>
      <c r="ONP118" s="388"/>
      <c r="ONQ118" s="388"/>
      <c r="ONR118" s="388"/>
      <c r="ONS118" s="388"/>
      <c r="ONT118" s="388"/>
      <c r="ONU118" s="388"/>
      <c r="ONV118" s="388"/>
      <c r="ONW118" s="388"/>
      <c r="ONX118" s="388"/>
      <c r="ONY118" s="388"/>
      <c r="ONZ118" s="388"/>
      <c r="OOA118" s="388"/>
      <c r="OOB118" s="388"/>
      <c r="OOC118" s="388"/>
      <c r="OOD118" s="388"/>
      <c r="OOE118" s="388"/>
      <c r="OOF118" s="388"/>
      <c r="OOG118" s="388"/>
      <c r="OOH118" s="388"/>
      <c r="OOI118" s="388"/>
      <c r="OOJ118" s="388"/>
      <c r="OOK118" s="388"/>
      <c r="OOL118" s="388"/>
      <c r="OOM118" s="388"/>
      <c r="OON118" s="388"/>
      <c r="OOO118" s="388"/>
      <c r="OOP118" s="388"/>
      <c r="OOQ118" s="388"/>
      <c r="OOR118" s="388"/>
      <c r="OOS118" s="388"/>
      <c r="OOT118" s="388"/>
      <c r="OOU118" s="388"/>
      <c r="OOV118" s="388"/>
      <c r="OOW118" s="388"/>
      <c r="OOX118" s="388"/>
      <c r="OOY118" s="388"/>
      <c r="OOZ118" s="388"/>
      <c r="OPA118" s="388"/>
      <c r="OPB118" s="388"/>
      <c r="OPC118" s="388"/>
      <c r="OPD118" s="388"/>
      <c r="OPE118" s="388"/>
      <c r="OPF118" s="388"/>
      <c r="OPG118" s="388"/>
      <c r="OPH118" s="388"/>
      <c r="OPI118" s="388"/>
      <c r="OPJ118" s="388"/>
      <c r="OPK118" s="388"/>
      <c r="OPL118" s="388"/>
      <c r="OPM118" s="388"/>
      <c r="OPN118" s="388"/>
      <c r="OPO118" s="388"/>
      <c r="OPP118" s="388"/>
      <c r="OPQ118" s="388"/>
      <c r="OPR118" s="388"/>
      <c r="OPS118" s="388"/>
      <c r="OPT118" s="388"/>
      <c r="OPU118" s="388"/>
      <c r="OPV118" s="388"/>
      <c r="OPW118" s="388"/>
      <c r="OPX118" s="388"/>
      <c r="OPY118" s="388"/>
      <c r="OPZ118" s="388"/>
      <c r="OQA118" s="388"/>
      <c r="OQB118" s="388"/>
      <c r="OQC118" s="388"/>
      <c r="OQD118" s="388"/>
      <c r="OQE118" s="388"/>
      <c r="OQF118" s="388"/>
      <c r="OQG118" s="388"/>
      <c r="OQH118" s="388"/>
      <c r="OQI118" s="388"/>
      <c r="OQJ118" s="388"/>
      <c r="OQK118" s="388"/>
      <c r="OQL118" s="388"/>
      <c r="OQM118" s="388"/>
      <c r="OQN118" s="388"/>
      <c r="OQO118" s="388"/>
      <c r="OQP118" s="388"/>
      <c r="OQQ118" s="388"/>
      <c r="OQR118" s="388"/>
      <c r="OQS118" s="388"/>
      <c r="OQT118" s="388"/>
      <c r="OQU118" s="388"/>
      <c r="OQV118" s="388"/>
      <c r="OQW118" s="388"/>
      <c r="OQX118" s="388"/>
      <c r="OQY118" s="388"/>
      <c r="OQZ118" s="388"/>
      <c r="ORA118" s="388"/>
      <c r="ORB118" s="388"/>
      <c r="ORC118" s="388"/>
      <c r="ORD118" s="388"/>
      <c r="ORE118" s="388"/>
      <c r="ORF118" s="388"/>
      <c r="ORG118" s="388"/>
      <c r="ORH118" s="388"/>
      <c r="ORI118" s="388"/>
      <c r="ORJ118" s="388"/>
      <c r="ORK118" s="388"/>
      <c r="ORL118" s="388"/>
      <c r="ORM118" s="388"/>
      <c r="ORN118" s="388"/>
      <c r="ORO118" s="388"/>
      <c r="ORP118" s="388"/>
      <c r="ORQ118" s="388"/>
      <c r="ORR118" s="388"/>
      <c r="ORS118" s="388"/>
      <c r="ORT118" s="388"/>
      <c r="ORU118" s="388"/>
      <c r="ORV118" s="388"/>
      <c r="ORW118" s="388"/>
      <c r="ORX118" s="388"/>
      <c r="ORY118" s="388"/>
      <c r="ORZ118" s="388"/>
      <c r="OSA118" s="388"/>
      <c r="OSB118" s="388"/>
      <c r="OSC118" s="388"/>
      <c r="OSD118" s="388"/>
      <c r="OSE118" s="388"/>
      <c r="OSF118" s="388"/>
      <c r="OSG118" s="388"/>
      <c r="OSH118" s="388"/>
      <c r="OSI118" s="388"/>
      <c r="OSJ118" s="388"/>
      <c r="OSK118" s="388"/>
      <c r="OSL118" s="388"/>
      <c r="OSM118" s="388"/>
      <c r="OSN118" s="388"/>
      <c r="OSO118" s="388"/>
      <c r="OSP118" s="388"/>
      <c r="OSQ118" s="388"/>
      <c r="OSR118" s="388"/>
      <c r="OSS118" s="388"/>
      <c r="OST118" s="388"/>
      <c r="OSU118" s="388"/>
      <c r="OSV118" s="388"/>
      <c r="OSW118" s="388"/>
      <c r="OSX118" s="388"/>
      <c r="OSY118" s="388"/>
      <c r="OSZ118" s="388"/>
      <c r="OTA118" s="388"/>
      <c r="OTB118" s="388"/>
      <c r="OTC118" s="388"/>
      <c r="OTD118" s="388"/>
      <c r="OTE118" s="388"/>
      <c r="OTF118" s="388"/>
      <c r="OTG118" s="388"/>
      <c r="OTH118" s="388"/>
      <c r="OTI118" s="388"/>
      <c r="OTJ118" s="388"/>
      <c r="OTK118" s="388"/>
      <c r="OTL118" s="388"/>
      <c r="OTM118" s="388"/>
      <c r="OTN118" s="388"/>
      <c r="OTO118" s="388"/>
      <c r="OTP118" s="388"/>
      <c r="OTQ118" s="388"/>
      <c r="OTR118" s="388"/>
      <c r="OTS118" s="388"/>
      <c r="OTT118" s="388"/>
      <c r="OTU118" s="388"/>
      <c r="OTV118" s="388"/>
      <c r="OTW118" s="388"/>
      <c r="OTX118" s="388"/>
      <c r="OTY118" s="388"/>
      <c r="OTZ118" s="388"/>
      <c r="OUA118" s="388"/>
      <c r="OUB118" s="388"/>
      <c r="OUC118" s="388"/>
      <c r="OUD118" s="388"/>
      <c r="OUE118" s="388"/>
      <c r="OUF118" s="388"/>
      <c r="OUG118" s="388"/>
      <c r="OUH118" s="388"/>
      <c r="OUI118" s="388"/>
      <c r="OUJ118" s="388"/>
      <c r="OUK118" s="388"/>
      <c r="OUL118" s="388"/>
      <c r="OUM118" s="388"/>
      <c r="OUN118" s="388"/>
      <c r="OUO118" s="388"/>
      <c r="OUP118" s="388"/>
      <c r="OUQ118" s="388"/>
      <c r="OUR118" s="388"/>
      <c r="OUS118" s="388"/>
      <c r="OUT118" s="388"/>
      <c r="OUU118" s="388"/>
      <c r="OUV118" s="388"/>
      <c r="OUW118" s="388"/>
      <c r="OUX118" s="388"/>
      <c r="OUY118" s="388"/>
      <c r="OUZ118" s="388"/>
      <c r="OVA118" s="388"/>
      <c r="OVB118" s="388"/>
      <c r="OVC118" s="388"/>
      <c r="OVD118" s="388"/>
      <c r="OVE118" s="388"/>
      <c r="OVF118" s="388"/>
      <c r="OVG118" s="388"/>
      <c r="OVH118" s="388"/>
      <c r="OVI118" s="388"/>
      <c r="OVJ118" s="388"/>
      <c r="OVK118" s="388"/>
      <c r="OVL118" s="388"/>
      <c r="OVM118" s="388"/>
      <c r="OVN118" s="388"/>
      <c r="OVO118" s="388"/>
      <c r="OVP118" s="388"/>
      <c r="OVQ118" s="388"/>
      <c r="OVR118" s="388"/>
      <c r="OVS118" s="388"/>
      <c r="OVT118" s="388"/>
      <c r="OVU118" s="388"/>
      <c r="OVV118" s="388"/>
      <c r="OVW118" s="388"/>
      <c r="OVX118" s="388"/>
      <c r="OVY118" s="388"/>
      <c r="OVZ118" s="388"/>
      <c r="OWA118" s="388"/>
      <c r="OWB118" s="388"/>
      <c r="OWC118" s="388"/>
      <c r="OWD118" s="388"/>
      <c r="OWE118" s="388"/>
      <c r="OWF118" s="388"/>
      <c r="OWG118" s="388"/>
      <c r="OWH118" s="388"/>
      <c r="OWI118" s="388"/>
      <c r="OWJ118" s="388"/>
      <c r="OWK118" s="388"/>
      <c r="OWL118" s="388"/>
      <c r="OWM118" s="388"/>
      <c r="OWN118" s="388"/>
      <c r="OWO118" s="388"/>
      <c r="OWP118" s="388"/>
      <c r="OWQ118" s="388"/>
      <c r="OWR118" s="388"/>
      <c r="OWS118" s="388"/>
      <c r="OWT118" s="388"/>
      <c r="OWU118" s="388"/>
      <c r="OWV118" s="388"/>
      <c r="OWW118" s="388"/>
      <c r="OWX118" s="388"/>
      <c r="OWY118" s="388"/>
      <c r="OWZ118" s="388"/>
      <c r="OXA118" s="388"/>
      <c r="OXB118" s="388"/>
      <c r="OXC118" s="388"/>
      <c r="OXD118" s="388"/>
      <c r="OXE118" s="388"/>
      <c r="OXF118" s="388"/>
      <c r="OXG118" s="388"/>
      <c r="OXH118" s="388"/>
      <c r="OXI118" s="388"/>
      <c r="OXJ118" s="388"/>
      <c r="OXK118" s="388"/>
      <c r="OXL118" s="388"/>
      <c r="OXM118" s="388"/>
      <c r="OXN118" s="388"/>
      <c r="OXO118" s="388"/>
      <c r="OXP118" s="388"/>
      <c r="OXQ118" s="388"/>
      <c r="OXR118" s="388"/>
      <c r="OXS118" s="388"/>
      <c r="OXT118" s="388"/>
      <c r="OXU118" s="388"/>
      <c r="OXV118" s="388"/>
      <c r="OXW118" s="388"/>
      <c r="OXX118" s="388"/>
      <c r="OXY118" s="388"/>
      <c r="OXZ118" s="388"/>
      <c r="OYA118" s="388"/>
      <c r="OYB118" s="388"/>
      <c r="OYC118" s="388"/>
      <c r="OYD118" s="388"/>
      <c r="OYE118" s="388"/>
      <c r="OYF118" s="388"/>
      <c r="OYG118" s="388"/>
      <c r="OYH118" s="388"/>
      <c r="OYI118" s="388"/>
      <c r="OYJ118" s="388"/>
      <c r="OYK118" s="388"/>
      <c r="OYL118" s="388"/>
      <c r="OYM118" s="388"/>
      <c r="OYN118" s="388"/>
      <c r="OYO118" s="388"/>
      <c r="OYP118" s="388"/>
      <c r="OYQ118" s="388"/>
      <c r="OYR118" s="388"/>
      <c r="OYS118" s="388"/>
      <c r="OYT118" s="388"/>
      <c r="OYU118" s="388"/>
      <c r="OYV118" s="388"/>
      <c r="OYW118" s="388"/>
      <c r="OYX118" s="388"/>
      <c r="OYY118" s="388"/>
      <c r="OYZ118" s="388"/>
      <c r="OZA118" s="388"/>
      <c r="OZB118" s="388"/>
      <c r="OZC118" s="388"/>
      <c r="OZD118" s="388"/>
      <c r="OZE118" s="388"/>
      <c r="OZF118" s="388"/>
      <c r="OZG118" s="388"/>
      <c r="OZH118" s="388"/>
      <c r="OZI118" s="388"/>
      <c r="OZJ118" s="388"/>
      <c r="OZK118" s="388"/>
      <c r="OZL118" s="388"/>
      <c r="OZM118" s="388"/>
      <c r="OZN118" s="388"/>
      <c r="OZO118" s="388"/>
      <c r="OZP118" s="388"/>
      <c r="OZQ118" s="388"/>
      <c r="OZR118" s="388"/>
      <c r="OZS118" s="388"/>
      <c r="OZT118" s="388"/>
      <c r="OZU118" s="388"/>
      <c r="OZV118" s="388"/>
      <c r="OZW118" s="388"/>
      <c r="OZX118" s="388"/>
      <c r="OZY118" s="388"/>
      <c r="OZZ118" s="388"/>
      <c r="PAA118" s="388"/>
      <c r="PAB118" s="388"/>
      <c r="PAC118" s="388"/>
      <c r="PAD118" s="388"/>
      <c r="PAE118" s="388"/>
      <c r="PAF118" s="388"/>
      <c r="PAG118" s="388"/>
      <c r="PAH118" s="388"/>
      <c r="PAI118" s="388"/>
      <c r="PAJ118" s="388"/>
      <c r="PAK118" s="388"/>
      <c r="PAL118" s="388"/>
      <c r="PAM118" s="388"/>
      <c r="PAN118" s="388"/>
      <c r="PAO118" s="388"/>
      <c r="PAP118" s="388"/>
      <c r="PAQ118" s="388"/>
      <c r="PAR118" s="388"/>
      <c r="PAS118" s="388"/>
      <c r="PAT118" s="388"/>
      <c r="PAU118" s="388"/>
      <c r="PAV118" s="388"/>
      <c r="PAW118" s="388"/>
      <c r="PAX118" s="388"/>
      <c r="PAY118" s="388"/>
      <c r="PAZ118" s="388"/>
      <c r="PBA118" s="388"/>
      <c r="PBB118" s="388"/>
      <c r="PBC118" s="388"/>
      <c r="PBD118" s="388"/>
      <c r="PBE118" s="388"/>
      <c r="PBF118" s="388"/>
      <c r="PBG118" s="388"/>
      <c r="PBH118" s="388"/>
      <c r="PBI118" s="388"/>
      <c r="PBJ118" s="388"/>
      <c r="PBK118" s="388"/>
      <c r="PBL118" s="388"/>
      <c r="PBM118" s="388"/>
      <c r="PBN118" s="388"/>
      <c r="PBO118" s="388"/>
      <c r="PBP118" s="388"/>
      <c r="PBQ118" s="388"/>
      <c r="PBR118" s="388"/>
      <c r="PBS118" s="388"/>
      <c r="PBT118" s="388"/>
      <c r="PBU118" s="388"/>
      <c r="PBV118" s="388"/>
      <c r="PBW118" s="388"/>
      <c r="PBX118" s="388"/>
      <c r="PBY118" s="388"/>
      <c r="PBZ118" s="388"/>
      <c r="PCA118" s="388"/>
      <c r="PCB118" s="388"/>
      <c r="PCC118" s="388"/>
      <c r="PCD118" s="388"/>
      <c r="PCE118" s="388"/>
      <c r="PCF118" s="388"/>
      <c r="PCG118" s="388"/>
      <c r="PCH118" s="388"/>
      <c r="PCI118" s="388"/>
      <c r="PCJ118" s="388"/>
      <c r="PCK118" s="388"/>
      <c r="PCL118" s="388"/>
      <c r="PCM118" s="388"/>
      <c r="PCN118" s="388"/>
      <c r="PCO118" s="388"/>
      <c r="PCP118" s="388"/>
      <c r="PCQ118" s="388"/>
      <c r="PCR118" s="388"/>
      <c r="PCS118" s="388"/>
      <c r="PCT118" s="388"/>
      <c r="PCU118" s="388"/>
      <c r="PCV118" s="388"/>
      <c r="PCW118" s="388"/>
      <c r="PCX118" s="388"/>
      <c r="PCY118" s="388"/>
      <c r="PCZ118" s="388"/>
      <c r="PDA118" s="388"/>
      <c r="PDB118" s="388"/>
      <c r="PDC118" s="388"/>
      <c r="PDD118" s="388"/>
      <c r="PDE118" s="388"/>
      <c r="PDF118" s="388"/>
      <c r="PDG118" s="388"/>
      <c r="PDH118" s="388"/>
      <c r="PDI118" s="388"/>
      <c r="PDJ118" s="388"/>
      <c r="PDK118" s="388"/>
      <c r="PDL118" s="388"/>
      <c r="PDM118" s="388"/>
      <c r="PDN118" s="388"/>
      <c r="PDO118" s="388"/>
      <c r="PDP118" s="388"/>
      <c r="PDQ118" s="388"/>
      <c r="PDR118" s="388"/>
      <c r="PDS118" s="388"/>
      <c r="PDT118" s="388"/>
      <c r="PDU118" s="388"/>
      <c r="PDV118" s="388"/>
      <c r="PDW118" s="388"/>
      <c r="PDX118" s="388"/>
      <c r="PDY118" s="388"/>
      <c r="PDZ118" s="388"/>
      <c r="PEA118" s="388"/>
      <c r="PEB118" s="388"/>
      <c r="PEC118" s="388"/>
      <c r="PED118" s="388"/>
      <c r="PEE118" s="388"/>
      <c r="PEF118" s="388"/>
      <c r="PEG118" s="388"/>
      <c r="PEH118" s="388"/>
      <c r="PEI118" s="388"/>
      <c r="PEJ118" s="388"/>
      <c r="PEK118" s="388"/>
      <c r="PEL118" s="388"/>
      <c r="PEM118" s="388"/>
      <c r="PEN118" s="388"/>
      <c r="PEO118" s="388"/>
      <c r="PEP118" s="388"/>
      <c r="PEQ118" s="388"/>
      <c r="PER118" s="388"/>
      <c r="PES118" s="388"/>
      <c r="PET118" s="388"/>
      <c r="PEU118" s="388"/>
      <c r="PEV118" s="388"/>
      <c r="PEW118" s="388"/>
      <c r="PEX118" s="388"/>
      <c r="PEY118" s="388"/>
      <c r="PEZ118" s="388"/>
      <c r="PFA118" s="388"/>
      <c r="PFB118" s="388"/>
      <c r="PFC118" s="388"/>
      <c r="PFD118" s="388"/>
      <c r="PFE118" s="388"/>
      <c r="PFF118" s="388"/>
      <c r="PFG118" s="388"/>
      <c r="PFH118" s="388"/>
      <c r="PFI118" s="388"/>
      <c r="PFJ118" s="388"/>
      <c r="PFK118" s="388"/>
      <c r="PFL118" s="388"/>
      <c r="PFM118" s="388"/>
      <c r="PFN118" s="388"/>
      <c r="PFO118" s="388"/>
      <c r="PFP118" s="388"/>
      <c r="PFQ118" s="388"/>
      <c r="PFR118" s="388"/>
      <c r="PFS118" s="388"/>
      <c r="PFT118" s="388"/>
      <c r="PFU118" s="388"/>
      <c r="PFV118" s="388"/>
      <c r="PFW118" s="388"/>
      <c r="PFX118" s="388"/>
      <c r="PFY118" s="388"/>
      <c r="PFZ118" s="388"/>
      <c r="PGA118" s="388"/>
      <c r="PGB118" s="388"/>
      <c r="PGC118" s="388"/>
      <c r="PGD118" s="388"/>
      <c r="PGE118" s="388"/>
      <c r="PGF118" s="388"/>
      <c r="PGG118" s="388"/>
      <c r="PGH118" s="388"/>
      <c r="PGI118" s="388"/>
      <c r="PGJ118" s="388"/>
      <c r="PGK118" s="388"/>
      <c r="PGL118" s="388"/>
      <c r="PGM118" s="388"/>
      <c r="PGN118" s="388"/>
      <c r="PGO118" s="388"/>
      <c r="PGP118" s="388"/>
      <c r="PGQ118" s="388"/>
      <c r="PGR118" s="388"/>
      <c r="PGS118" s="388"/>
      <c r="PGT118" s="388"/>
      <c r="PGU118" s="388"/>
      <c r="PGV118" s="388"/>
      <c r="PGW118" s="388"/>
      <c r="PGX118" s="388"/>
      <c r="PGY118" s="388"/>
      <c r="PGZ118" s="388"/>
      <c r="PHA118" s="388"/>
      <c r="PHB118" s="388"/>
      <c r="PHC118" s="388"/>
      <c r="PHD118" s="388"/>
      <c r="PHE118" s="388"/>
      <c r="PHF118" s="388"/>
      <c r="PHG118" s="388"/>
      <c r="PHH118" s="388"/>
      <c r="PHI118" s="388"/>
      <c r="PHJ118" s="388"/>
      <c r="PHK118" s="388"/>
      <c r="PHL118" s="388"/>
      <c r="PHM118" s="388"/>
      <c r="PHN118" s="388"/>
      <c r="PHO118" s="388"/>
      <c r="PHP118" s="388"/>
      <c r="PHQ118" s="388"/>
      <c r="PHR118" s="388"/>
      <c r="PHS118" s="388"/>
      <c r="PHT118" s="388"/>
      <c r="PHU118" s="388"/>
      <c r="PHV118" s="388"/>
      <c r="PHW118" s="388"/>
      <c r="PHX118" s="388"/>
      <c r="PHY118" s="388"/>
      <c r="PHZ118" s="388"/>
      <c r="PIA118" s="388"/>
      <c r="PIB118" s="388"/>
      <c r="PIC118" s="388"/>
      <c r="PID118" s="388"/>
      <c r="PIE118" s="388"/>
      <c r="PIF118" s="388"/>
      <c r="PIG118" s="388"/>
      <c r="PIH118" s="388"/>
      <c r="PII118" s="388"/>
      <c r="PIJ118" s="388"/>
      <c r="PIK118" s="388"/>
      <c r="PIL118" s="388"/>
      <c r="PIM118" s="388"/>
      <c r="PIN118" s="388"/>
      <c r="PIO118" s="388"/>
      <c r="PIP118" s="388"/>
      <c r="PIQ118" s="388"/>
      <c r="PIR118" s="388"/>
      <c r="PIS118" s="388"/>
      <c r="PIT118" s="388"/>
      <c r="PIU118" s="388"/>
      <c r="PIV118" s="388"/>
      <c r="PIW118" s="388"/>
      <c r="PIX118" s="388"/>
      <c r="PIY118" s="388"/>
      <c r="PIZ118" s="388"/>
      <c r="PJA118" s="388"/>
      <c r="PJB118" s="388"/>
      <c r="PJC118" s="388"/>
      <c r="PJD118" s="388"/>
      <c r="PJE118" s="388"/>
      <c r="PJF118" s="388"/>
      <c r="PJG118" s="388"/>
      <c r="PJH118" s="388"/>
      <c r="PJI118" s="388"/>
      <c r="PJJ118" s="388"/>
      <c r="PJK118" s="388"/>
      <c r="PJL118" s="388"/>
      <c r="PJM118" s="388"/>
      <c r="PJN118" s="388"/>
      <c r="PJO118" s="388"/>
      <c r="PJP118" s="388"/>
      <c r="PJQ118" s="388"/>
      <c r="PJR118" s="388"/>
      <c r="PJS118" s="388"/>
      <c r="PJT118" s="388"/>
      <c r="PJU118" s="388"/>
      <c r="PJV118" s="388"/>
      <c r="PJW118" s="388"/>
      <c r="PJX118" s="388"/>
      <c r="PJY118" s="388"/>
      <c r="PJZ118" s="388"/>
      <c r="PKA118" s="388"/>
      <c r="PKB118" s="388"/>
      <c r="PKC118" s="388"/>
      <c r="PKD118" s="388"/>
      <c r="PKE118" s="388"/>
      <c r="PKF118" s="388"/>
      <c r="PKG118" s="388"/>
      <c r="PKH118" s="388"/>
      <c r="PKI118" s="388"/>
      <c r="PKJ118" s="388"/>
      <c r="PKK118" s="388"/>
      <c r="PKL118" s="388"/>
      <c r="PKM118" s="388"/>
      <c r="PKN118" s="388"/>
      <c r="PKO118" s="388"/>
      <c r="PKP118" s="388"/>
      <c r="PKQ118" s="388"/>
      <c r="PKR118" s="388"/>
      <c r="PKS118" s="388"/>
      <c r="PKT118" s="388"/>
      <c r="PKU118" s="388"/>
      <c r="PKV118" s="388"/>
      <c r="PKW118" s="388"/>
      <c r="PKX118" s="388"/>
      <c r="PKY118" s="388"/>
      <c r="PKZ118" s="388"/>
      <c r="PLA118" s="388"/>
      <c r="PLB118" s="388"/>
      <c r="PLC118" s="388"/>
      <c r="PLD118" s="388"/>
      <c r="PLE118" s="388"/>
      <c r="PLF118" s="388"/>
      <c r="PLG118" s="388"/>
      <c r="PLH118" s="388"/>
      <c r="PLI118" s="388"/>
      <c r="PLJ118" s="388"/>
      <c r="PLK118" s="388"/>
      <c r="PLL118" s="388"/>
      <c r="PLM118" s="388"/>
      <c r="PLN118" s="388"/>
      <c r="PLO118" s="388"/>
      <c r="PLP118" s="388"/>
      <c r="PLQ118" s="388"/>
      <c r="PLR118" s="388"/>
      <c r="PLS118" s="388"/>
      <c r="PLT118" s="388"/>
      <c r="PLU118" s="388"/>
      <c r="PLV118" s="388"/>
      <c r="PLW118" s="388"/>
      <c r="PLX118" s="388"/>
      <c r="PLY118" s="388"/>
      <c r="PLZ118" s="388"/>
      <c r="PMA118" s="388"/>
      <c r="PMB118" s="388"/>
      <c r="PMC118" s="388"/>
      <c r="PMD118" s="388"/>
      <c r="PME118" s="388"/>
      <c r="PMF118" s="388"/>
      <c r="PMG118" s="388"/>
      <c r="PMH118" s="388"/>
      <c r="PMI118" s="388"/>
      <c r="PMJ118" s="388"/>
      <c r="PMK118" s="388"/>
      <c r="PML118" s="388"/>
      <c r="PMM118" s="388"/>
      <c r="PMN118" s="388"/>
      <c r="PMO118" s="388"/>
      <c r="PMP118" s="388"/>
      <c r="PMQ118" s="388"/>
      <c r="PMR118" s="388"/>
      <c r="PMS118" s="388"/>
      <c r="PMT118" s="388"/>
      <c r="PMU118" s="388"/>
      <c r="PMV118" s="388"/>
      <c r="PMW118" s="388"/>
      <c r="PMX118" s="388"/>
      <c r="PMY118" s="388"/>
      <c r="PMZ118" s="388"/>
      <c r="PNA118" s="388"/>
      <c r="PNB118" s="388"/>
      <c r="PNC118" s="388"/>
      <c r="PND118" s="388"/>
      <c r="PNE118" s="388"/>
      <c r="PNF118" s="388"/>
      <c r="PNG118" s="388"/>
      <c r="PNH118" s="388"/>
      <c r="PNI118" s="388"/>
      <c r="PNJ118" s="388"/>
      <c r="PNK118" s="388"/>
      <c r="PNL118" s="388"/>
      <c r="PNM118" s="388"/>
      <c r="PNN118" s="388"/>
      <c r="PNO118" s="388"/>
      <c r="PNP118" s="388"/>
      <c r="PNQ118" s="388"/>
      <c r="PNR118" s="388"/>
      <c r="PNS118" s="388"/>
      <c r="PNT118" s="388"/>
      <c r="PNU118" s="388"/>
      <c r="PNV118" s="388"/>
      <c r="PNW118" s="388"/>
      <c r="PNX118" s="388"/>
      <c r="PNY118" s="388"/>
      <c r="PNZ118" s="388"/>
      <c r="POA118" s="388"/>
      <c r="POB118" s="388"/>
      <c r="POC118" s="388"/>
      <c r="POD118" s="388"/>
      <c r="POE118" s="388"/>
      <c r="POF118" s="388"/>
      <c r="POG118" s="388"/>
      <c r="POH118" s="388"/>
      <c r="POI118" s="388"/>
      <c r="POJ118" s="388"/>
      <c r="POK118" s="388"/>
      <c r="POL118" s="388"/>
      <c r="POM118" s="388"/>
      <c r="PON118" s="388"/>
      <c r="POO118" s="388"/>
      <c r="POP118" s="388"/>
      <c r="POQ118" s="388"/>
      <c r="POR118" s="388"/>
      <c r="POS118" s="388"/>
      <c r="POT118" s="388"/>
      <c r="POU118" s="388"/>
      <c r="POV118" s="388"/>
      <c r="POW118" s="388"/>
      <c r="POX118" s="388"/>
      <c r="POY118" s="388"/>
      <c r="POZ118" s="388"/>
      <c r="PPA118" s="388"/>
      <c r="PPB118" s="388"/>
      <c r="PPC118" s="388"/>
      <c r="PPD118" s="388"/>
      <c r="PPE118" s="388"/>
      <c r="PPF118" s="388"/>
      <c r="PPG118" s="388"/>
      <c r="PPH118" s="388"/>
      <c r="PPI118" s="388"/>
      <c r="PPJ118" s="388"/>
      <c r="PPK118" s="388"/>
      <c r="PPL118" s="388"/>
      <c r="PPM118" s="388"/>
      <c r="PPN118" s="388"/>
      <c r="PPO118" s="388"/>
      <c r="PPP118" s="388"/>
      <c r="PPQ118" s="388"/>
      <c r="PPR118" s="388"/>
      <c r="PPS118" s="388"/>
      <c r="PPT118" s="388"/>
      <c r="PPU118" s="388"/>
      <c r="PPV118" s="388"/>
      <c r="PPW118" s="388"/>
      <c r="PPX118" s="388"/>
      <c r="PPY118" s="388"/>
      <c r="PPZ118" s="388"/>
      <c r="PQA118" s="388"/>
      <c r="PQB118" s="388"/>
      <c r="PQC118" s="388"/>
      <c r="PQD118" s="388"/>
      <c r="PQE118" s="388"/>
      <c r="PQF118" s="388"/>
      <c r="PQG118" s="388"/>
      <c r="PQH118" s="388"/>
      <c r="PQI118" s="388"/>
      <c r="PQJ118" s="388"/>
      <c r="PQK118" s="388"/>
      <c r="PQL118" s="388"/>
      <c r="PQM118" s="388"/>
      <c r="PQN118" s="388"/>
      <c r="PQO118" s="388"/>
      <c r="PQP118" s="388"/>
      <c r="PQQ118" s="388"/>
      <c r="PQR118" s="388"/>
      <c r="PQS118" s="388"/>
      <c r="PQT118" s="388"/>
      <c r="PQU118" s="388"/>
      <c r="PQV118" s="388"/>
      <c r="PQW118" s="388"/>
      <c r="PQX118" s="388"/>
      <c r="PQY118" s="388"/>
      <c r="PQZ118" s="388"/>
      <c r="PRA118" s="388"/>
      <c r="PRB118" s="388"/>
      <c r="PRC118" s="388"/>
      <c r="PRD118" s="388"/>
      <c r="PRE118" s="388"/>
      <c r="PRF118" s="388"/>
      <c r="PRG118" s="388"/>
      <c r="PRH118" s="388"/>
      <c r="PRI118" s="388"/>
      <c r="PRJ118" s="388"/>
      <c r="PRK118" s="388"/>
      <c r="PRL118" s="388"/>
      <c r="PRM118" s="388"/>
      <c r="PRN118" s="388"/>
      <c r="PRO118" s="388"/>
      <c r="PRP118" s="388"/>
      <c r="PRQ118" s="388"/>
      <c r="PRR118" s="388"/>
      <c r="PRS118" s="388"/>
      <c r="PRT118" s="388"/>
      <c r="PRU118" s="388"/>
      <c r="PRV118" s="388"/>
      <c r="PRW118" s="388"/>
      <c r="PRX118" s="388"/>
      <c r="PRY118" s="388"/>
      <c r="PRZ118" s="388"/>
      <c r="PSA118" s="388"/>
      <c r="PSB118" s="388"/>
      <c r="PSC118" s="388"/>
      <c r="PSD118" s="388"/>
      <c r="PSE118" s="388"/>
      <c r="PSF118" s="388"/>
      <c r="PSG118" s="388"/>
      <c r="PSH118" s="388"/>
      <c r="PSI118" s="388"/>
      <c r="PSJ118" s="388"/>
      <c r="PSK118" s="388"/>
      <c r="PSL118" s="388"/>
      <c r="PSM118" s="388"/>
      <c r="PSN118" s="388"/>
      <c r="PSO118" s="388"/>
      <c r="PSP118" s="388"/>
      <c r="PSQ118" s="388"/>
      <c r="PSR118" s="388"/>
      <c r="PSS118" s="388"/>
      <c r="PST118" s="388"/>
      <c r="PSU118" s="388"/>
      <c r="PSV118" s="388"/>
      <c r="PSW118" s="388"/>
      <c r="PSX118" s="388"/>
      <c r="PSY118" s="388"/>
      <c r="PSZ118" s="388"/>
      <c r="PTA118" s="388"/>
      <c r="PTB118" s="388"/>
      <c r="PTC118" s="388"/>
      <c r="PTD118" s="388"/>
      <c r="PTE118" s="388"/>
      <c r="PTF118" s="388"/>
      <c r="PTG118" s="388"/>
      <c r="PTH118" s="388"/>
      <c r="PTI118" s="388"/>
      <c r="PTJ118" s="388"/>
      <c r="PTK118" s="388"/>
      <c r="PTL118" s="388"/>
      <c r="PTM118" s="388"/>
      <c r="PTN118" s="388"/>
      <c r="PTO118" s="388"/>
      <c r="PTP118" s="388"/>
      <c r="PTQ118" s="388"/>
      <c r="PTR118" s="388"/>
      <c r="PTS118" s="388"/>
      <c r="PTT118" s="388"/>
      <c r="PTU118" s="388"/>
      <c r="PTV118" s="388"/>
      <c r="PTW118" s="388"/>
      <c r="PTX118" s="388"/>
      <c r="PTY118" s="388"/>
      <c r="PTZ118" s="388"/>
      <c r="PUA118" s="388"/>
      <c r="PUB118" s="388"/>
      <c r="PUC118" s="388"/>
      <c r="PUD118" s="388"/>
      <c r="PUE118" s="388"/>
      <c r="PUF118" s="388"/>
      <c r="PUG118" s="388"/>
      <c r="PUH118" s="388"/>
      <c r="PUI118" s="388"/>
      <c r="PUJ118" s="388"/>
      <c r="PUK118" s="388"/>
      <c r="PUL118" s="388"/>
      <c r="PUM118" s="388"/>
      <c r="PUN118" s="388"/>
      <c r="PUO118" s="388"/>
      <c r="PUP118" s="388"/>
      <c r="PUQ118" s="388"/>
      <c r="PUR118" s="388"/>
      <c r="PUS118" s="388"/>
      <c r="PUT118" s="388"/>
      <c r="PUU118" s="388"/>
      <c r="PUV118" s="388"/>
      <c r="PUW118" s="388"/>
      <c r="PUX118" s="388"/>
      <c r="PUY118" s="388"/>
      <c r="PUZ118" s="388"/>
      <c r="PVA118" s="388"/>
      <c r="PVB118" s="388"/>
      <c r="PVC118" s="388"/>
      <c r="PVD118" s="388"/>
      <c r="PVE118" s="388"/>
      <c r="PVF118" s="388"/>
      <c r="PVG118" s="388"/>
      <c r="PVH118" s="388"/>
      <c r="PVI118" s="388"/>
      <c r="PVJ118" s="388"/>
      <c r="PVK118" s="388"/>
      <c r="PVL118" s="388"/>
      <c r="PVM118" s="388"/>
      <c r="PVN118" s="388"/>
      <c r="PVO118" s="388"/>
      <c r="PVP118" s="388"/>
      <c r="PVQ118" s="388"/>
      <c r="PVR118" s="388"/>
      <c r="PVS118" s="388"/>
      <c r="PVT118" s="388"/>
      <c r="PVU118" s="388"/>
      <c r="PVV118" s="388"/>
      <c r="PVW118" s="388"/>
      <c r="PVX118" s="388"/>
      <c r="PVY118" s="388"/>
      <c r="PVZ118" s="388"/>
      <c r="PWA118" s="388"/>
      <c r="PWB118" s="388"/>
      <c r="PWC118" s="388"/>
      <c r="PWD118" s="388"/>
      <c r="PWE118" s="388"/>
      <c r="PWF118" s="388"/>
      <c r="PWG118" s="388"/>
      <c r="PWH118" s="388"/>
      <c r="PWI118" s="388"/>
      <c r="PWJ118" s="388"/>
      <c r="PWK118" s="388"/>
      <c r="PWL118" s="388"/>
      <c r="PWM118" s="388"/>
      <c r="PWN118" s="388"/>
      <c r="PWO118" s="388"/>
      <c r="PWP118" s="388"/>
      <c r="PWQ118" s="388"/>
      <c r="PWR118" s="388"/>
      <c r="PWS118" s="388"/>
      <c r="PWT118" s="388"/>
      <c r="PWU118" s="388"/>
      <c r="PWV118" s="388"/>
      <c r="PWW118" s="388"/>
      <c r="PWX118" s="388"/>
      <c r="PWY118" s="388"/>
      <c r="PWZ118" s="388"/>
      <c r="PXA118" s="388"/>
      <c r="PXB118" s="388"/>
      <c r="PXC118" s="388"/>
      <c r="PXD118" s="388"/>
      <c r="PXE118" s="388"/>
      <c r="PXF118" s="388"/>
      <c r="PXG118" s="388"/>
      <c r="PXH118" s="388"/>
      <c r="PXI118" s="388"/>
      <c r="PXJ118" s="388"/>
      <c r="PXK118" s="388"/>
      <c r="PXL118" s="388"/>
      <c r="PXM118" s="388"/>
      <c r="PXN118" s="388"/>
      <c r="PXO118" s="388"/>
      <c r="PXP118" s="388"/>
      <c r="PXQ118" s="388"/>
      <c r="PXR118" s="388"/>
      <c r="PXS118" s="388"/>
      <c r="PXT118" s="388"/>
      <c r="PXU118" s="388"/>
      <c r="PXV118" s="388"/>
      <c r="PXW118" s="388"/>
      <c r="PXX118" s="388"/>
      <c r="PXY118" s="388"/>
      <c r="PXZ118" s="388"/>
      <c r="PYA118" s="388"/>
      <c r="PYB118" s="388"/>
      <c r="PYC118" s="388"/>
      <c r="PYD118" s="388"/>
      <c r="PYE118" s="388"/>
      <c r="PYF118" s="388"/>
      <c r="PYG118" s="388"/>
      <c r="PYH118" s="388"/>
      <c r="PYI118" s="388"/>
      <c r="PYJ118" s="388"/>
      <c r="PYK118" s="388"/>
      <c r="PYL118" s="388"/>
      <c r="PYM118" s="388"/>
      <c r="PYN118" s="388"/>
      <c r="PYO118" s="388"/>
      <c r="PYP118" s="388"/>
      <c r="PYQ118" s="388"/>
      <c r="PYR118" s="388"/>
      <c r="PYS118" s="388"/>
      <c r="PYT118" s="388"/>
      <c r="PYU118" s="388"/>
      <c r="PYV118" s="388"/>
      <c r="PYW118" s="388"/>
      <c r="PYX118" s="388"/>
      <c r="PYY118" s="388"/>
      <c r="PYZ118" s="388"/>
      <c r="PZA118" s="388"/>
      <c r="PZB118" s="388"/>
      <c r="PZC118" s="388"/>
      <c r="PZD118" s="388"/>
      <c r="PZE118" s="388"/>
      <c r="PZF118" s="388"/>
      <c r="PZG118" s="388"/>
      <c r="PZH118" s="388"/>
      <c r="PZI118" s="388"/>
      <c r="PZJ118" s="388"/>
      <c r="PZK118" s="388"/>
      <c r="PZL118" s="388"/>
      <c r="PZM118" s="388"/>
      <c r="PZN118" s="388"/>
      <c r="PZO118" s="388"/>
      <c r="PZP118" s="388"/>
      <c r="PZQ118" s="388"/>
      <c r="PZR118" s="388"/>
      <c r="PZS118" s="388"/>
      <c r="PZT118" s="388"/>
      <c r="PZU118" s="388"/>
      <c r="PZV118" s="388"/>
      <c r="PZW118" s="388"/>
      <c r="PZX118" s="388"/>
      <c r="PZY118" s="388"/>
      <c r="PZZ118" s="388"/>
      <c r="QAA118" s="388"/>
      <c r="QAB118" s="388"/>
      <c r="QAC118" s="388"/>
      <c r="QAD118" s="388"/>
      <c r="QAE118" s="388"/>
      <c r="QAF118" s="388"/>
      <c r="QAG118" s="388"/>
      <c r="QAH118" s="388"/>
      <c r="QAI118" s="388"/>
      <c r="QAJ118" s="388"/>
      <c r="QAK118" s="388"/>
      <c r="QAL118" s="388"/>
      <c r="QAM118" s="388"/>
      <c r="QAN118" s="388"/>
      <c r="QAO118" s="388"/>
      <c r="QAP118" s="388"/>
      <c r="QAQ118" s="388"/>
      <c r="QAR118" s="388"/>
      <c r="QAS118" s="388"/>
      <c r="QAT118" s="388"/>
      <c r="QAU118" s="388"/>
      <c r="QAV118" s="388"/>
      <c r="QAW118" s="388"/>
      <c r="QAX118" s="388"/>
      <c r="QAY118" s="388"/>
      <c r="QAZ118" s="388"/>
      <c r="QBA118" s="388"/>
      <c r="QBB118" s="388"/>
      <c r="QBC118" s="388"/>
      <c r="QBD118" s="388"/>
      <c r="QBE118" s="388"/>
      <c r="QBF118" s="388"/>
      <c r="QBG118" s="388"/>
      <c r="QBH118" s="388"/>
      <c r="QBI118" s="388"/>
      <c r="QBJ118" s="388"/>
      <c r="QBK118" s="388"/>
      <c r="QBL118" s="388"/>
      <c r="QBM118" s="388"/>
      <c r="QBN118" s="388"/>
      <c r="QBO118" s="388"/>
      <c r="QBP118" s="388"/>
      <c r="QBQ118" s="388"/>
      <c r="QBR118" s="388"/>
      <c r="QBS118" s="388"/>
      <c r="QBT118" s="388"/>
      <c r="QBU118" s="388"/>
      <c r="QBV118" s="388"/>
      <c r="QBW118" s="388"/>
      <c r="QBX118" s="388"/>
      <c r="QBY118" s="388"/>
      <c r="QBZ118" s="388"/>
      <c r="QCA118" s="388"/>
      <c r="QCB118" s="388"/>
      <c r="QCC118" s="388"/>
      <c r="QCD118" s="388"/>
      <c r="QCE118" s="388"/>
      <c r="QCF118" s="388"/>
      <c r="QCG118" s="388"/>
      <c r="QCH118" s="388"/>
      <c r="QCI118" s="388"/>
      <c r="QCJ118" s="388"/>
      <c r="QCK118" s="388"/>
      <c r="QCL118" s="388"/>
      <c r="QCM118" s="388"/>
      <c r="QCN118" s="388"/>
      <c r="QCO118" s="388"/>
      <c r="QCP118" s="388"/>
      <c r="QCQ118" s="388"/>
      <c r="QCR118" s="388"/>
      <c r="QCS118" s="388"/>
      <c r="QCT118" s="388"/>
      <c r="QCU118" s="388"/>
      <c r="QCV118" s="388"/>
      <c r="QCW118" s="388"/>
      <c r="QCX118" s="388"/>
      <c r="QCY118" s="388"/>
      <c r="QCZ118" s="388"/>
      <c r="QDA118" s="388"/>
      <c r="QDB118" s="388"/>
      <c r="QDC118" s="388"/>
      <c r="QDD118" s="388"/>
      <c r="QDE118" s="388"/>
      <c r="QDF118" s="388"/>
      <c r="QDG118" s="388"/>
      <c r="QDH118" s="388"/>
      <c r="QDI118" s="388"/>
      <c r="QDJ118" s="388"/>
      <c r="QDK118" s="388"/>
      <c r="QDL118" s="388"/>
      <c r="QDM118" s="388"/>
      <c r="QDN118" s="388"/>
      <c r="QDO118" s="388"/>
      <c r="QDP118" s="388"/>
      <c r="QDQ118" s="388"/>
      <c r="QDR118" s="388"/>
      <c r="QDS118" s="388"/>
      <c r="QDT118" s="388"/>
      <c r="QDU118" s="388"/>
      <c r="QDV118" s="388"/>
      <c r="QDW118" s="388"/>
      <c r="QDX118" s="388"/>
      <c r="QDY118" s="388"/>
      <c r="QDZ118" s="388"/>
      <c r="QEA118" s="388"/>
      <c r="QEB118" s="388"/>
      <c r="QEC118" s="388"/>
      <c r="QED118" s="388"/>
      <c r="QEE118" s="388"/>
      <c r="QEF118" s="388"/>
      <c r="QEG118" s="388"/>
      <c r="QEH118" s="388"/>
      <c r="QEI118" s="388"/>
      <c r="QEJ118" s="388"/>
      <c r="QEK118" s="388"/>
      <c r="QEL118" s="388"/>
      <c r="QEM118" s="388"/>
      <c r="QEN118" s="388"/>
      <c r="QEO118" s="388"/>
      <c r="QEP118" s="388"/>
      <c r="QEQ118" s="388"/>
      <c r="QER118" s="388"/>
      <c r="QES118" s="388"/>
      <c r="QET118" s="388"/>
      <c r="QEU118" s="388"/>
      <c r="QEV118" s="388"/>
      <c r="QEW118" s="388"/>
      <c r="QEX118" s="388"/>
      <c r="QEY118" s="388"/>
      <c r="QEZ118" s="388"/>
      <c r="QFA118" s="388"/>
      <c r="QFB118" s="388"/>
      <c r="QFC118" s="388"/>
      <c r="QFD118" s="388"/>
      <c r="QFE118" s="388"/>
      <c r="QFF118" s="388"/>
      <c r="QFG118" s="388"/>
      <c r="QFH118" s="388"/>
      <c r="QFI118" s="388"/>
      <c r="QFJ118" s="388"/>
      <c r="QFK118" s="388"/>
      <c r="QFL118" s="388"/>
      <c r="QFM118" s="388"/>
      <c r="QFN118" s="388"/>
      <c r="QFO118" s="388"/>
      <c r="QFP118" s="388"/>
      <c r="QFQ118" s="388"/>
      <c r="QFR118" s="388"/>
      <c r="QFS118" s="388"/>
      <c r="QFT118" s="388"/>
      <c r="QFU118" s="388"/>
      <c r="QFV118" s="388"/>
      <c r="QFW118" s="388"/>
      <c r="QFX118" s="388"/>
      <c r="QFY118" s="388"/>
      <c r="QFZ118" s="388"/>
      <c r="QGA118" s="388"/>
      <c r="QGB118" s="388"/>
      <c r="QGC118" s="388"/>
      <c r="QGD118" s="388"/>
      <c r="QGE118" s="388"/>
      <c r="QGF118" s="388"/>
      <c r="QGG118" s="388"/>
      <c r="QGH118" s="388"/>
      <c r="QGI118" s="388"/>
      <c r="QGJ118" s="388"/>
      <c r="QGK118" s="388"/>
      <c r="QGL118" s="388"/>
      <c r="QGM118" s="388"/>
      <c r="QGN118" s="388"/>
      <c r="QGO118" s="388"/>
      <c r="QGP118" s="388"/>
      <c r="QGQ118" s="388"/>
      <c r="QGR118" s="388"/>
      <c r="QGS118" s="388"/>
      <c r="QGT118" s="388"/>
      <c r="QGU118" s="388"/>
      <c r="QGV118" s="388"/>
      <c r="QGW118" s="388"/>
      <c r="QGX118" s="388"/>
      <c r="QGY118" s="388"/>
      <c r="QGZ118" s="388"/>
      <c r="QHA118" s="388"/>
      <c r="QHB118" s="388"/>
      <c r="QHC118" s="388"/>
      <c r="QHD118" s="388"/>
      <c r="QHE118" s="388"/>
      <c r="QHF118" s="388"/>
      <c r="QHG118" s="388"/>
      <c r="QHH118" s="388"/>
      <c r="QHI118" s="388"/>
      <c r="QHJ118" s="388"/>
      <c r="QHK118" s="388"/>
      <c r="QHL118" s="388"/>
      <c r="QHM118" s="388"/>
      <c r="QHN118" s="388"/>
      <c r="QHO118" s="388"/>
      <c r="QHP118" s="388"/>
      <c r="QHQ118" s="388"/>
      <c r="QHR118" s="388"/>
      <c r="QHS118" s="388"/>
      <c r="QHT118" s="388"/>
      <c r="QHU118" s="388"/>
      <c r="QHV118" s="388"/>
      <c r="QHW118" s="388"/>
      <c r="QHX118" s="388"/>
      <c r="QHY118" s="388"/>
      <c r="QHZ118" s="388"/>
      <c r="QIA118" s="388"/>
      <c r="QIB118" s="388"/>
      <c r="QIC118" s="388"/>
      <c r="QID118" s="388"/>
      <c r="QIE118" s="388"/>
      <c r="QIF118" s="388"/>
      <c r="QIG118" s="388"/>
      <c r="QIH118" s="388"/>
      <c r="QII118" s="388"/>
      <c r="QIJ118" s="388"/>
      <c r="QIK118" s="388"/>
      <c r="QIL118" s="388"/>
      <c r="QIM118" s="388"/>
      <c r="QIN118" s="388"/>
      <c r="QIO118" s="388"/>
      <c r="QIP118" s="388"/>
      <c r="QIQ118" s="388"/>
      <c r="QIR118" s="388"/>
      <c r="QIS118" s="388"/>
      <c r="QIT118" s="388"/>
      <c r="QIU118" s="388"/>
      <c r="QIV118" s="388"/>
      <c r="QIW118" s="388"/>
      <c r="QIX118" s="388"/>
      <c r="QIY118" s="388"/>
      <c r="QIZ118" s="388"/>
      <c r="QJA118" s="388"/>
      <c r="QJB118" s="388"/>
      <c r="QJC118" s="388"/>
      <c r="QJD118" s="388"/>
      <c r="QJE118" s="388"/>
      <c r="QJF118" s="388"/>
      <c r="QJG118" s="388"/>
      <c r="QJH118" s="388"/>
      <c r="QJI118" s="388"/>
      <c r="QJJ118" s="388"/>
      <c r="QJK118" s="388"/>
      <c r="QJL118" s="388"/>
      <c r="QJM118" s="388"/>
      <c r="QJN118" s="388"/>
      <c r="QJO118" s="388"/>
      <c r="QJP118" s="388"/>
      <c r="QJQ118" s="388"/>
      <c r="QJR118" s="388"/>
      <c r="QJS118" s="388"/>
      <c r="QJT118" s="388"/>
      <c r="QJU118" s="388"/>
      <c r="QJV118" s="388"/>
      <c r="QJW118" s="388"/>
      <c r="QJX118" s="388"/>
      <c r="QJY118" s="388"/>
      <c r="QJZ118" s="388"/>
      <c r="QKA118" s="388"/>
      <c r="QKB118" s="388"/>
      <c r="QKC118" s="388"/>
      <c r="QKD118" s="388"/>
      <c r="QKE118" s="388"/>
      <c r="QKF118" s="388"/>
      <c r="QKG118" s="388"/>
      <c r="QKH118" s="388"/>
      <c r="QKI118" s="388"/>
      <c r="QKJ118" s="388"/>
      <c r="QKK118" s="388"/>
      <c r="QKL118" s="388"/>
      <c r="QKM118" s="388"/>
      <c r="QKN118" s="388"/>
      <c r="QKO118" s="388"/>
      <c r="QKP118" s="388"/>
      <c r="QKQ118" s="388"/>
      <c r="QKR118" s="388"/>
      <c r="QKS118" s="388"/>
      <c r="QKT118" s="388"/>
      <c r="QKU118" s="388"/>
      <c r="QKV118" s="388"/>
      <c r="QKW118" s="388"/>
      <c r="QKX118" s="388"/>
      <c r="QKY118" s="388"/>
      <c r="QKZ118" s="388"/>
      <c r="QLA118" s="388"/>
      <c r="QLB118" s="388"/>
      <c r="QLC118" s="388"/>
      <c r="QLD118" s="388"/>
      <c r="QLE118" s="388"/>
      <c r="QLF118" s="388"/>
      <c r="QLG118" s="388"/>
      <c r="QLH118" s="388"/>
      <c r="QLI118" s="388"/>
      <c r="QLJ118" s="388"/>
      <c r="QLK118" s="388"/>
      <c r="QLL118" s="388"/>
      <c r="QLM118" s="388"/>
      <c r="QLN118" s="388"/>
      <c r="QLO118" s="388"/>
      <c r="QLP118" s="388"/>
      <c r="QLQ118" s="388"/>
      <c r="QLR118" s="388"/>
      <c r="QLS118" s="388"/>
      <c r="QLT118" s="388"/>
      <c r="QLU118" s="388"/>
      <c r="QLV118" s="388"/>
      <c r="QLW118" s="388"/>
      <c r="QLX118" s="388"/>
      <c r="QLY118" s="388"/>
      <c r="QLZ118" s="388"/>
      <c r="QMA118" s="388"/>
      <c r="QMB118" s="388"/>
      <c r="QMC118" s="388"/>
      <c r="QMD118" s="388"/>
      <c r="QME118" s="388"/>
      <c r="QMF118" s="388"/>
      <c r="QMG118" s="388"/>
      <c r="QMH118" s="388"/>
      <c r="QMI118" s="388"/>
      <c r="QMJ118" s="388"/>
      <c r="QMK118" s="388"/>
      <c r="QML118" s="388"/>
      <c r="QMM118" s="388"/>
      <c r="QMN118" s="388"/>
      <c r="QMO118" s="388"/>
      <c r="QMP118" s="388"/>
      <c r="QMQ118" s="388"/>
      <c r="QMR118" s="388"/>
      <c r="QMS118" s="388"/>
      <c r="QMT118" s="388"/>
      <c r="QMU118" s="388"/>
      <c r="QMV118" s="388"/>
      <c r="QMW118" s="388"/>
      <c r="QMX118" s="388"/>
      <c r="QMY118" s="388"/>
      <c r="QMZ118" s="388"/>
      <c r="QNA118" s="388"/>
      <c r="QNB118" s="388"/>
      <c r="QNC118" s="388"/>
      <c r="QND118" s="388"/>
      <c r="QNE118" s="388"/>
      <c r="QNF118" s="388"/>
      <c r="QNG118" s="388"/>
      <c r="QNH118" s="388"/>
      <c r="QNI118" s="388"/>
      <c r="QNJ118" s="388"/>
      <c r="QNK118" s="388"/>
      <c r="QNL118" s="388"/>
      <c r="QNM118" s="388"/>
      <c r="QNN118" s="388"/>
      <c r="QNO118" s="388"/>
      <c r="QNP118" s="388"/>
      <c r="QNQ118" s="388"/>
      <c r="QNR118" s="388"/>
      <c r="QNS118" s="388"/>
      <c r="QNT118" s="388"/>
      <c r="QNU118" s="388"/>
      <c r="QNV118" s="388"/>
      <c r="QNW118" s="388"/>
      <c r="QNX118" s="388"/>
      <c r="QNY118" s="388"/>
      <c r="QNZ118" s="388"/>
      <c r="QOA118" s="388"/>
      <c r="QOB118" s="388"/>
      <c r="QOC118" s="388"/>
      <c r="QOD118" s="388"/>
      <c r="QOE118" s="388"/>
      <c r="QOF118" s="388"/>
      <c r="QOG118" s="388"/>
      <c r="QOH118" s="388"/>
      <c r="QOI118" s="388"/>
      <c r="QOJ118" s="388"/>
      <c r="QOK118" s="388"/>
      <c r="QOL118" s="388"/>
      <c r="QOM118" s="388"/>
      <c r="QON118" s="388"/>
      <c r="QOO118" s="388"/>
      <c r="QOP118" s="388"/>
      <c r="QOQ118" s="388"/>
      <c r="QOR118" s="388"/>
      <c r="QOS118" s="388"/>
      <c r="QOT118" s="388"/>
      <c r="QOU118" s="388"/>
      <c r="QOV118" s="388"/>
      <c r="QOW118" s="388"/>
      <c r="QOX118" s="388"/>
      <c r="QOY118" s="388"/>
      <c r="QOZ118" s="388"/>
      <c r="QPA118" s="388"/>
      <c r="QPB118" s="388"/>
      <c r="QPC118" s="388"/>
      <c r="QPD118" s="388"/>
      <c r="QPE118" s="388"/>
      <c r="QPF118" s="388"/>
      <c r="QPG118" s="388"/>
      <c r="QPH118" s="388"/>
      <c r="QPI118" s="388"/>
      <c r="QPJ118" s="388"/>
      <c r="QPK118" s="388"/>
      <c r="QPL118" s="388"/>
      <c r="QPM118" s="388"/>
      <c r="QPN118" s="388"/>
      <c r="QPO118" s="388"/>
      <c r="QPP118" s="388"/>
      <c r="QPQ118" s="388"/>
      <c r="QPR118" s="388"/>
      <c r="QPS118" s="388"/>
      <c r="QPT118" s="388"/>
      <c r="QPU118" s="388"/>
      <c r="QPV118" s="388"/>
      <c r="QPW118" s="388"/>
      <c r="QPX118" s="388"/>
      <c r="QPY118" s="388"/>
      <c r="QPZ118" s="388"/>
      <c r="QQA118" s="388"/>
      <c r="QQB118" s="388"/>
      <c r="QQC118" s="388"/>
      <c r="QQD118" s="388"/>
      <c r="QQE118" s="388"/>
      <c r="QQF118" s="388"/>
      <c r="QQG118" s="388"/>
      <c r="QQH118" s="388"/>
      <c r="QQI118" s="388"/>
      <c r="QQJ118" s="388"/>
      <c r="QQK118" s="388"/>
      <c r="QQL118" s="388"/>
      <c r="QQM118" s="388"/>
      <c r="QQN118" s="388"/>
      <c r="QQO118" s="388"/>
      <c r="QQP118" s="388"/>
      <c r="QQQ118" s="388"/>
      <c r="QQR118" s="388"/>
      <c r="QQS118" s="388"/>
      <c r="QQT118" s="388"/>
      <c r="QQU118" s="388"/>
      <c r="QQV118" s="388"/>
      <c r="QQW118" s="388"/>
      <c r="QQX118" s="388"/>
      <c r="QQY118" s="388"/>
      <c r="QQZ118" s="388"/>
      <c r="QRA118" s="388"/>
      <c r="QRB118" s="388"/>
      <c r="QRC118" s="388"/>
      <c r="QRD118" s="388"/>
      <c r="QRE118" s="388"/>
      <c r="QRF118" s="388"/>
      <c r="QRG118" s="388"/>
      <c r="QRH118" s="388"/>
      <c r="QRI118" s="388"/>
      <c r="QRJ118" s="388"/>
      <c r="QRK118" s="388"/>
      <c r="QRL118" s="388"/>
      <c r="QRM118" s="388"/>
      <c r="QRN118" s="388"/>
      <c r="QRO118" s="388"/>
      <c r="QRP118" s="388"/>
      <c r="QRQ118" s="388"/>
      <c r="QRR118" s="388"/>
      <c r="QRS118" s="388"/>
      <c r="QRT118" s="388"/>
      <c r="QRU118" s="388"/>
      <c r="QRV118" s="388"/>
      <c r="QRW118" s="388"/>
      <c r="QRX118" s="388"/>
      <c r="QRY118" s="388"/>
      <c r="QRZ118" s="388"/>
      <c r="QSA118" s="388"/>
      <c r="QSB118" s="388"/>
      <c r="QSC118" s="388"/>
      <c r="QSD118" s="388"/>
      <c r="QSE118" s="388"/>
      <c r="QSF118" s="388"/>
      <c r="QSG118" s="388"/>
      <c r="QSH118" s="388"/>
      <c r="QSI118" s="388"/>
      <c r="QSJ118" s="388"/>
      <c r="QSK118" s="388"/>
      <c r="QSL118" s="388"/>
      <c r="QSM118" s="388"/>
      <c r="QSN118" s="388"/>
      <c r="QSO118" s="388"/>
      <c r="QSP118" s="388"/>
      <c r="QSQ118" s="388"/>
      <c r="QSR118" s="388"/>
      <c r="QSS118" s="388"/>
      <c r="QST118" s="388"/>
      <c r="QSU118" s="388"/>
      <c r="QSV118" s="388"/>
      <c r="QSW118" s="388"/>
      <c r="QSX118" s="388"/>
      <c r="QSY118" s="388"/>
      <c r="QSZ118" s="388"/>
      <c r="QTA118" s="388"/>
      <c r="QTB118" s="388"/>
      <c r="QTC118" s="388"/>
      <c r="QTD118" s="388"/>
      <c r="QTE118" s="388"/>
      <c r="QTF118" s="388"/>
      <c r="QTG118" s="388"/>
      <c r="QTH118" s="388"/>
      <c r="QTI118" s="388"/>
      <c r="QTJ118" s="388"/>
      <c r="QTK118" s="388"/>
      <c r="QTL118" s="388"/>
      <c r="QTM118" s="388"/>
      <c r="QTN118" s="388"/>
      <c r="QTO118" s="388"/>
      <c r="QTP118" s="388"/>
      <c r="QTQ118" s="388"/>
      <c r="QTR118" s="388"/>
      <c r="QTS118" s="388"/>
      <c r="QTT118" s="388"/>
      <c r="QTU118" s="388"/>
      <c r="QTV118" s="388"/>
      <c r="QTW118" s="388"/>
      <c r="QTX118" s="388"/>
      <c r="QTY118" s="388"/>
      <c r="QTZ118" s="388"/>
      <c r="QUA118" s="388"/>
      <c r="QUB118" s="388"/>
      <c r="QUC118" s="388"/>
      <c r="QUD118" s="388"/>
      <c r="QUE118" s="388"/>
      <c r="QUF118" s="388"/>
      <c r="QUG118" s="388"/>
      <c r="QUH118" s="388"/>
      <c r="QUI118" s="388"/>
      <c r="QUJ118" s="388"/>
      <c r="QUK118" s="388"/>
      <c r="QUL118" s="388"/>
      <c r="QUM118" s="388"/>
      <c r="QUN118" s="388"/>
      <c r="QUO118" s="388"/>
      <c r="QUP118" s="388"/>
      <c r="QUQ118" s="388"/>
      <c r="QUR118" s="388"/>
      <c r="QUS118" s="388"/>
      <c r="QUT118" s="388"/>
      <c r="QUU118" s="388"/>
      <c r="QUV118" s="388"/>
      <c r="QUW118" s="388"/>
      <c r="QUX118" s="388"/>
      <c r="QUY118" s="388"/>
      <c r="QUZ118" s="388"/>
      <c r="QVA118" s="388"/>
      <c r="QVB118" s="388"/>
      <c r="QVC118" s="388"/>
      <c r="QVD118" s="388"/>
      <c r="QVE118" s="388"/>
      <c r="QVF118" s="388"/>
      <c r="QVG118" s="388"/>
      <c r="QVH118" s="388"/>
      <c r="QVI118" s="388"/>
      <c r="QVJ118" s="388"/>
      <c r="QVK118" s="388"/>
      <c r="QVL118" s="388"/>
      <c r="QVM118" s="388"/>
      <c r="QVN118" s="388"/>
      <c r="QVO118" s="388"/>
      <c r="QVP118" s="388"/>
      <c r="QVQ118" s="388"/>
      <c r="QVR118" s="388"/>
      <c r="QVS118" s="388"/>
      <c r="QVT118" s="388"/>
      <c r="QVU118" s="388"/>
      <c r="QVV118" s="388"/>
      <c r="QVW118" s="388"/>
      <c r="QVX118" s="388"/>
      <c r="QVY118" s="388"/>
      <c r="QVZ118" s="388"/>
      <c r="QWA118" s="388"/>
      <c r="QWB118" s="388"/>
      <c r="QWC118" s="388"/>
      <c r="QWD118" s="388"/>
      <c r="QWE118" s="388"/>
      <c r="QWF118" s="388"/>
      <c r="QWG118" s="388"/>
      <c r="QWH118" s="388"/>
      <c r="QWI118" s="388"/>
      <c r="QWJ118" s="388"/>
      <c r="QWK118" s="388"/>
      <c r="QWL118" s="388"/>
      <c r="QWM118" s="388"/>
      <c r="QWN118" s="388"/>
      <c r="QWO118" s="388"/>
      <c r="QWP118" s="388"/>
      <c r="QWQ118" s="388"/>
      <c r="QWR118" s="388"/>
      <c r="QWS118" s="388"/>
      <c r="QWT118" s="388"/>
      <c r="QWU118" s="388"/>
      <c r="QWV118" s="388"/>
      <c r="QWW118" s="388"/>
      <c r="QWX118" s="388"/>
      <c r="QWY118" s="388"/>
      <c r="QWZ118" s="388"/>
      <c r="QXA118" s="388"/>
      <c r="QXB118" s="388"/>
      <c r="QXC118" s="388"/>
      <c r="QXD118" s="388"/>
      <c r="QXE118" s="388"/>
      <c r="QXF118" s="388"/>
      <c r="QXG118" s="388"/>
      <c r="QXH118" s="388"/>
      <c r="QXI118" s="388"/>
      <c r="QXJ118" s="388"/>
      <c r="QXK118" s="388"/>
      <c r="QXL118" s="388"/>
      <c r="QXM118" s="388"/>
      <c r="QXN118" s="388"/>
      <c r="QXO118" s="388"/>
      <c r="QXP118" s="388"/>
      <c r="QXQ118" s="388"/>
      <c r="QXR118" s="388"/>
      <c r="QXS118" s="388"/>
      <c r="QXT118" s="388"/>
      <c r="QXU118" s="388"/>
      <c r="QXV118" s="388"/>
      <c r="QXW118" s="388"/>
      <c r="QXX118" s="388"/>
      <c r="QXY118" s="388"/>
      <c r="QXZ118" s="388"/>
      <c r="QYA118" s="388"/>
      <c r="QYB118" s="388"/>
      <c r="QYC118" s="388"/>
      <c r="QYD118" s="388"/>
      <c r="QYE118" s="388"/>
      <c r="QYF118" s="388"/>
      <c r="QYG118" s="388"/>
      <c r="QYH118" s="388"/>
      <c r="QYI118" s="388"/>
      <c r="QYJ118" s="388"/>
      <c r="QYK118" s="388"/>
      <c r="QYL118" s="388"/>
      <c r="QYM118" s="388"/>
      <c r="QYN118" s="388"/>
      <c r="QYO118" s="388"/>
      <c r="QYP118" s="388"/>
      <c r="QYQ118" s="388"/>
      <c r="QYR118" s="388"/>
      <c r="QYS118" s="388"/>
      <c r="QYT118" s="388"/>
      <c r="QYU118" s="388"/>
      <c r="QYV118" s="388"/>
      <c r="QYW118" s="388"/>
      <c r="QYX118" s="388"/>
      <c r="QYY118" s="388"/>
      <c r="QYZ118" s="388"/>
      <c r="QZA118" s="388"/>
      <c r="QZB118" s="388"/>
      <c r="QZC118" s="388"/>
      <c r="QZD118" s="388"/>
      <c r="QZE118" s="388"/>
      <c r="QZF118" s="388"/>
      <c r="QZG118" s="388"/>
      <c r="QZH118" s="388"/>
      <c r="QZI118" s="388"/>
      <c r="QZJ118" s="388"/>
      <c r="QZK118" s="388"/>
      <c r="QZL118" s="388"/>
      <c r="QZM118" s="388"/>
      <c r="QZN118" s="388"/>
      <c r="QZO118" s="388"/>
      <c r="QZP118" s="388"/>
      <c r="QZQ118" s="388"/>
      <c r="QZR118" s="388"/>
      <c r="QZS118" s="388"/>
      <c r="QZT118" s="388"/>
      <c r="QZU118" s="388"/>
      <c r="QZV118" s="388"/>
      <c r="QZW118" s="388"/>
      <c r="QZX118" s="388"/>
      <c r="QZY118" s="388"/>
      <c r="QZZ118" s="388"/>
      <c r="RAA118" s="388"/>
      <c r="RAB118" s="388"/>
      <c r="RAC118" s="388"/>
      <c r="RAD118" s="388"/>
      <c r="RAE118" s="388"/>
      <c r="RAF118" s="388"/>
      <c r="RAG118" s="388"/>
      <c r="RAH118" s="388"/>
      <c r="RAI118" s="388"/>
      <c r="RAJ118" s="388"/>
      <c r="RAK118" s="388"/>
      <c r="RAL118" s="388"/>
      <c r="RAM118" s="388"/>
      <c r="RAN118" s="388"/>
      <c r="RAO118" s="388"/>
      <c r="RAP118" s="388"/>
      <c r="RAQ118" s="388"/>
      <c r="RAR118" s="388"/>
      <c r="RAS118" s="388"/>
      <c r="RAT118" s="388"/>
      <c r="RAU118" s="388"/>
      <c r="RAV118" s="388"/>
      <c r="RAW118" s="388"/>
      <c r="RAX118" s="388"/>
      <c r="RAY118" s="388"/>
      <c r="RAZ118" s="388"/>
      <c r="RBA118" s="388"/>
      <c r="RBB118" s="388"/>
      <c r="RBC118" s="388"/>
      <c r="RBD118" s="388"/>
      <c r="RBE118" s="388"/>
      <c r="RBF118" s="388"/>
      <c r="RBG118" s="388"/>
      <c r="RBH118" s="388"/>
      <c r="RBI118" s="388"/>
      <c r="RBJ118" s="388"/>
      <c r="RBK118" s="388"/>
      <c r="RBL118" s="388"/>
      <c r="RBM118" s="388"/>
      <c r="RBN118" s="388"/>
      <c r="RBO118" s="388"/>
      <c r="RBP118" s="388"/>
      <c r="RBQ118" s="388"/>
      <c r="RBR118" s="388"/>
      <c r="RBS118" s="388"/>
      <c r="RBT118" s="388"/>
      <c r="RBU118" s="388"/>
      <c r="RBV118" s="388"/>
      <c r="RBW118" s="388"/>
      <c r="RBX118" s="388"/>
      <c r="RBY118" s="388"/>
      <c r="RBZ118" s="388"/>
      <c r="RCA118" s="388"/>
      <c r="RCB118" s="388"/>
      <c r="RCC118" s="388"/>
      <c r="RCD118" s="388"/>
      <c r="RCE118" s="388"/>
      <c r="RCF118" s="388"/>
      <c r="RCG118" s="388"/>
      <c r="RCH118" s="388"/>
      <c r="RCI118" s="388"/>
      <c r="RCJ118" s="388"/>
      <c r="RCK118" s="388"/>
      <c r="RCL118" s="388"/>
      <c r="RCM118" s="388"/>
      <c r="RCN118" s="388"/>
      <c r="RCO118" s="388"/>
      <c r="RCP118" s="388"/>
      <c r="RCQ118" s="388"/>
      <c r="RCR118" s="388"/>
      <c r="RCS118" s="388"/>
      <c r="RCT118" s="388"/>
      <c r="RCU118" s="388"/>
      <c r="RCV118" s="388"/>
      <c r="RCW118" s="388"/>
      <c r="RCX118" s="388"/>
      <c r="RCY118" s="388"/>
      <c r="RCZ118" s="388"/>
      <c r="RDA118" s="388"/>
      <c r="RDB118" s="388"/>
      <c r="RDC118" s="388"/>
      <c r="RDD118" s="388"/>
      <c r="RDE118" s="388"/>
      <c r="RDF118" s="388"/>
      <c r="RDG118" s="388"/>
      <c r="RDH118" s="388"/>
      <c r="RDI118" s="388"/>
      <c r="RDJ118" s="388"/>
      <c r="RDK118" s="388"/>
      <c r="RDL118" s="388"/>
      <c r="RDM118" s="388"/>
      <c r="RDN118" s="388"/>
      <c r="RDO118" s="388"/>
      <c r="RDP118" s="388"/>
      <c r="RDQ118" s="388"/>
      <c r="RDR118" s="388"/>
      <c r="RDS118" s="388"/>
      <c r="RDT118" s="388"/>
      <c r="RDU118" s="388"/>
      <c r="RDV118" s="388"/>
      <c r="RDW118" s="388"/>
      <c r="RDX118" s="388"/>
      <c r="RDY118" s="388"/>
      <c r="RDZ118" s="388"/>
      <c r="REA118" s="388"/>
      <c r="REB118" s="388"/>
      <c r="REC118" s="388"/>
      <c r="RED118" s="388"/>
      <c r="REE118" s="388"/>
      <c r="REF118" s="388"/>
      <c r="REG118" s="388"/>
      <c r="REH118" s="388"/>
      <c r="REI118" s="388"/>
      <c r="REJ118" s="388"/>
      <c r="REK118" s="388"/>
      <c r="REL118" s="388"/>
      <c r="REM118" s="388"/>
      <c r="REN118" s="388"/>
      <c r="REO118" s="388"/>
      <c r="REP118" s="388"/>
      <c r="REQ118" s="388"/>
      <c r="RER118" s="388"/>
      <c r="RES118" s="388"/>
      <c r="RET118" s="388"/>
      <c r="REU118" s="388"/>
      <c r="REV118" s="388"/>
      <c r="REW118" s="388"/>
      <c r="REX118" s="388"/>
      <c r="REY118" s="388"/>
      <c r="REZ118" s="388"/>
      <c r="RFA118" s="388"/>
      <c r="RFB118" s="388"/>
      <c r="RFC118" s="388"/>
      <c r="RFD118" s="388"/>
      <c r="RFE118" s="388"/>
      <c r="RFF118" s="388"/>
      <c r="RFG118" s="388"/>
      <c r="RFH118" s="388"/>
      <c r="RFI118" s="388"/>
      <c r="RFJ118" s="388"/>
      <c r="RFK118" s="388"/>
      <c r="RFL118" s="388"/>
      <c r="RFM118" s="388"/>
      <c r="RFN118" s="388"/>
      <c r="RFO118" s="388"/>
      <c r="RFP118" s="388"/>
      <c r="RFQ118" s="388"/>
      <c r="RFR118" s="388"/>
      <c r="RFS118" s="388"/>
      <c r="RFT118" s="388"/>
      <c r="RFU118" s="388"/>
      <c r="RFV118" s="388"/>
      <c r="RFW118" s="388"/>
      <c r="RFX118" s="388"/>
      <c r="RFY118" s="388"/>
      <c r="RFZ118" s="388"/>
      <c r="RGA118" s="388"/>
      <c r="RGB118" s="388"/>
      <c r="RGC118" s="388"/>
      <c r="RGD118" s="388"/>
      <c r="RGE118" s="388"/>
      <c r="RGF118" s="388"/>
      <c r="RGG118" s="388"/>
      <c r="RGH118" s="388"/>
      <c r="RGI118" s="388"/>
      <c r="RGJ118" s="388"/>
      <c r="RGK118" s="388"/>
      <c r="RGL118" s="388"/>
      <c r="RGM118" s="388"/>
      <c r="RGN118" s="388"/>
      <c r="RGO118" s="388"/>
      <c r="RGP118" s="388"/>
      <c r="RGQ118" s="388"/>
      <c r="RGR118" s="388"/>
      <c r="RGS118" s="388"/>
      <c r="RGT118" s="388"/>
      <c r="RGU118" s="388"/>
      <c r="RGV118" s="388"/>
      <c r="RGW118" s="388"/>
      <c r="RGX118" s="388"/>
      <c r="RGY118" s="388"/>
      <c r="RGZ118" s="388"/>
      <c r="RHA118" s="388"/>
      <c r="RHB118" s="388"/>
      <c r="RHC118" s="388"/>
      <c r="RHD118" s="388"/>
      <c r="RHE118" s="388"/>
      <c r="RHF118" s="388"/>
      <c r="RHG118" s="388"/>
      <c r="RHH118" s="388"/>
      <c r="RHI118" s="388"/>
      <c r="RHJ118" s="388"/>
      <c r="RHK118" s="388"/>
      <c r="RHL118" s="388"/>
      <c r="RHM118" s="388"/>
      <c r="RHN118" s="388"/>
      <c r="RHO118" s="388"/>
      <c r="RHP118" s="388"/>
      <c r="RHQ118" s="388"/>
      <c r="RHR118" s="388"/>
      <c r="RHS118" s="388"/>
      <c r="RHT118" s="388"/>
      <c r="RHU118" s="388"/>
      <c r="RHV118" s="388"/>
      <c r="RHW118" s="388"/>
      <c r="RHX118" s="388"/>
      <c r="RHY118" s="388"/>
      <c r="RHZ118" s="388"/>
      <c r="RIA118" s="388"/>
      <c r="RIB118" s="388"/>
      <c r="RIC118" s="388"/>
      <c r="RID118" s="388"/>
      <c r="RIE118" s="388"/>
      <c r="RIF118" s="388"/>
      <c r="RIG118" s="388"/>
      <c r="RIH118" s="388"/>
      <c r="RII118" s="388"/>
      <c r="RIJ118" s="388"/>
      <c r="RIK118" s="388"/>
      <c r="RIL118" s="388"/>
      <c r="RIM118" s="388"/>
      <c r="RIN118" s="388"/>
      <c r="RIO118" s="388"/>
      <c r="RIP118" s="388"/>
      <c r="RIQ118" s="388"/>
      <c r="RIR118" s="388"/>
      <c r="RIS118" s="388"/>
      <c r="RIT118" s="388"/>
      <c r="RIU118" s="388"/>
      <c r="RIV118" s="388"/>
      <c r="RIW118" s="388"/>
      <c r="RIX118" s="388"/>
      <c r="RIY118" s="388"/>
      <c r="RIZ118" s="388"/>
      <c r="RJA118" s="388"/>
      <c r="RJB118" s="388"/>
      <c r="RJC118" s="388"/>
      <c r="RJD118" s="388"/>
      <c r="RJE118" s="388"/>
      <c r="RJF118" s="388"/>
      <c r="RJG118" s="388"/>
      <c r="RJH118" s="388"/>
      <c r="RJI118" s="388"/>
      <c r="RJJ118" s="388"/>
      <c r="RJK118" s="388"/>
      <c r="RJL118" s="388"/>
      <c r="RJM118" s="388"/>
      <c r="RJN118" s="388"/>
      <c r="RJO118" s="388"/>
      <c r="RJP118" s="388"/>
      <c r="RJQ118" s="388"/>
      <c r="RJR118" s="388"/>
      <c r="RJS118" s="388"/>
      <c r="RJT118" s="388"/>
      <c r="RJU118" s="388"/>
      <c r="RJV118" s="388"/>
      <c r="RJW118" s="388"/>
      <c r="RJX118" s="388"/>
      <c r="RJY118" s="388"/>
      <c r="RJZ118" s="388"/>
      <c r="RKA118" s="388"/>
      <c r="RKB118" s="388"/>
      <c r="RKC118" s="388"/>
      <c r="RKD118" s="388"/>
      <c r="RKE118" s="388"/>
      <c r="RKF118" s="388"/>
      <c r="RKG118" s="388"/>
      <c r="RKH118" s="388"/>
      <c r="RKI118" s="388"/>
      <c r="RKJ118" s="388"/>
      <c r="RKK118" s="388"/>
      <c r="RKL118" s="388"/>
      <c r="RKM118" s="388"/>
      <c r="RKN118" s="388"/>
      <c r="RKO118" s="388"/>
      <c r="RKP118" s="388"/>
      <c r="RKQ118" s="388"/>
      <c r="RKR118" s="388"/>
      <c r="RKS118" s="388"/>
      <c r="RKT118" s="388"/>
      <c r="RKU118" s="388"/>
      <c r="RKV118" s="388"/>
      <c r="RKW118" s="388"/>
      <c r="RKX118" s="388"/>
      <c r="RKY118" s="388"/>
      <c r="RKZ118" s="388"/>
      <c r="RLA118" s="388"/>
      <c r="RLB118" s="388"/>
      <c r="RLC118" s="388"/>
      <c r="RLD118" s="388"/>
      <c r="RLE118" s="388"/>
      <c r="RLF118" s="388"/>
      <c r="RLG118" s="388"/>
      <c r="RLH118" s="388"/>
      <c r="RLI118" s="388"/>
      <c r="RLJ118" s="388"/>
      <c r="RLK118" s="388"/>
      <c r="RLL118" s="388"/>
      <c r="RLM118" s="388"/>
      <c r="RLN118" s="388"/>
      <c r="RLO118" s="388"/>
      <c r="RLP118" s="388"/>
      <c r="RLQ118" s="388"/>
      <c r="RLR118" s="388"/>
      <c r="RLS118" s="388"/>
      <c r="RLT118" s="388"/>
      <c r="RLU118" s="388"/>
      <c r="RLV118" s="388"/>
      <c r="RLW118" s="388"/>
      <c r="RLX118" s="388"/>
      <c r="RLY118" s="388"/>
      <c r="RLZ118" s="388"/>
      <c r="RMA118" s="388"/>
      <c r="RMB118" s="388"/>
      <c r="RMC118" s="388"/>
      <c r="RMD118" s="388"/>
      <c r="RME118" s="388"/>
      <c r="RMF118" s="388"/>
      <c r="RMG118" s="388"/>
      <c r="RMH118" s="388"/>
      <c r="RMI118" s="388"/>
      <c r="RMJ118" s="388"/>
      <c r="RMK118" s="388"/>
      <c r="RML118" s="388"/>
      <c r="RMM118" s="388"/>
      <c r="RMN118" s="388"/>
      <c r="RMO118" s="388"/>
      <c r="RMP118" s="388"/>
      <c r="RMQ118" s="388"/>
      <c r="RMR118" s="388"/>
      <c r="RMS118" s="388"/>
      <c r="RMT118" s="388"/>
      <c r="RMU118" s="388"/>
      <c r="RMV118" s="388"/>
      <c r="RMW118" s="388"/>
      <c r="RMX118" s="388"/>
      <c r="RMY118" s="388"/>
      <c r="RMZ118" s="388"/>
      <c r="RNA118" s="388"/>
      <c r="RNB118" s="388"/>
      <c r="RNC118" s="388"/>
      <c r="RND118" s="388"/>
      <c r="RNE118" s="388"/>
      <c r="RNF118" s="388"/>
      <c r="RNG118" s="388"/>
      <c r="RNH118" s="388"/>
      <c r="RNI118" s="388"/>
      <c r="RNJ118" s="388"/>
      <c r="RNK118" s="388"/>
      <c r="RNL118" s="388"/>
      <c r="RNM118" s="388"/>
      <c r="RNN118" s="388"/>
      <c r="RNO118" s="388"/>
      <c r="RNP118" s="388"/>
      <c r="RNQ118" s="388"/>
      <c r="RNR118" s="388"/>
      <c r="RNS118" s="388"/>
      <c r="RNT118" s="388"/>
      <c r="RNU118" s="388"/>
      <c r="RNV118" s="388"/>
      <c r="RNW118" s="388"/>
      <c r="RNX118" s="388"/>
      <c r="RNY118" s="388"/>
      <c r="RNZ118" s="388"/>
      <c r="ROA118" s="388"/>
      <c r="ROB118" s="388"/>
      <c r="ROC118" s="388"/>
      <c r="ROD118" s="388"/>
      <c r="ROE118" s="388"/>
      <c r="ROF118" s="388"/>
      <c r="ROG118" s="388"/>
      <c r="ROH118" s="388"/>
      <c r="ROI118" s="388"/>
      <c r="ROJ118" s="388"/>
      <c r="ROK118" s="388"/>
      <c r="ROL118" s="388"/>
      <c r="ROM118" s="388"/>
      <c r="RON118" s="388"/>
      <c r="ROO118" s="388"/>
      <c r="ROP118" s="388"/>
      <c r="ROQ118" s="388"/>
      <c r="ROR118" s="388"/>
      <c r="ROS118" s="388"/>
      <c r="ROT118" s="388"/>
      <c r="ROU118" s="388"/>
      <c r="ROV118" s="388"/>
      <c r="ROW118" s="388"/>
      <c r="ROX118" s="388"/>
      <c r="ROY118" s="388"/>
      <c r="ROZ118" s="388"/>
      <c r="RPA118" s="388"/>
      <c r="RPB118" s="388"/>
      <c r="RPC118" s="388"/>
      <c r="RPD118" s="388"/>
      <c r="RPE118" s="388"/>
      <c r="RPF118" s="388"/>
      <c r="RPG118" s="388"/>
      <c r="RPH118" s="388"/>
      <c r="RPI118" s="388"/>
      <c r="RPJ118" s="388"/>
      <c r="RPK118" s="388"/>
      <c r="RPL118" s="388"/>
      <c r="RPM118" s="388"/>
      <c r="RPN118" s="388"/>
      <c r="RPO118" s="388"/>
      <c r="RPP118" s="388"/>
      <c r="RPQ118" s="388"/>
      <c r="RPR118" s="388"/>
      <c r="RPS118" s="388"/>
      <c r="RPT118" s="388"/>
      <c r="RPU118" s="388"/>
      <c r="RPV118" s="388"/>
      <c r="RPW118" s="388"/>
      <c r="RPX118" s="388"/>
      <c r="RPY118" s="388"/>
      <c r="RPZ118" s="388"/>
      <c r="RQA118" s="388"/>
      <c r="RQB118" s="388"/>
      <c r="RQC118" s="388"/>
      <c r="RQD118" s="388"/>
      <c r="RQE118" s="388"/>
      <c r="RQF118" s="388"/>
      <c r="RQG118" s="388"/>
      <c r="RQH118" s="388"/>
      <c r="RQI118" s="388"/>
      <c r="RQJ118" s="388"/>
      <c r="RQK118" s="388"/>
      <c r="RQL118" s="388"/>
      <c r="RQM118" s="388"/>
      <c r="RQN118" s="388"/>
      <c r="RQO118" s="388"/>
      <c r="RQP118" s="388"/>
      <c r="RQQ118" s="388"/>
      <c r="RQR118" s="388"/>
      <c r="RQS118" s="388"/>
      <c r="RQT118" s="388"/>
      <c r="RQU118" s="388"/>
      <c r="RQV118" s="388"/>
      <c r="RQW118" s="388"/>
      <c r="RQX118" s="388"/>
      <c r="RQY118" s="388"/>
      <c r="RQZ118" s="388"/>
      <c r="RRA118" s="388"/>
      <c r="RRB118" s="388"/>
      <c r="RRC118" s="388"/>
      <c r="RRD118" s="388"/>
      <c r="RRE118" s="388"/>
      <c r="RRF118" s="388"/>
      <c r="RRG118" s="388"/>
      <c r="RRH118" s="388"/>
      <c r="RRI118" s="388"/>
      <c r="RRJ118" s="388"/>
      <c r="RRK118" s="388"/>
      <c r="RRL118" s="388"/>
      <c r="RRM118" s="388"/>
      <c r="RRN118" s="388"/>
      <c r="RRO118" s="388"/>
      <c r="RRP118" s="388"/>
      <c r="RRQ118" s="388"/>
      <c r="RRR118" s="388"/>
      <c r="RRS118" s="388"/>
      <c r="RRT118" s="388"/>
      <c r="RRU118" s="388"/>
      <c r="RRV118" s="388"/>
      <c r="RRW118" s="388"/>
      <c r="RRX118" s="388"/>
      <c r="RRY118" s="388"/>
      <c r="RRZ118" s="388"/>
      <c r="RSA118" s="388"/>
      <c r="RSB118" s="388"/>
      <c r="RSC118" s="388"/>
      <c r="RSD118" s="388"/>
      <c r="RSE118" s="388"/>
      <c r="RSF118" s="388"/>
      <c r="RSG118" s="388"/>
      <c r="RSH118" s="388"/>
      <c r="RSI118" s="388"/>
      <c r="RSJ118" s="388"/>
      <c r="RSK118" s="388"/>
      <c r="RSL118" s="388"/>
      <c r="RSM118" s="388"/>
      <c r="RSN118" s="388"/>
      <c r="RSO118" s="388"/>
      <c r="RSP118" s="388"/>
      <c r="RSQ118" s="388"/>
      <c r="RSR118" s="388"/>
      <c r="RSS118" s="388"/>
      <c r="RST118" s="388"/>
      <c r="RSU118" s="388"/>
      <c r="RSV118" s="388"/>
      <c r="RSW118" s="388"/>
      <c r="RSX118" s="388"/>
      <c r="RSY118" s="388"/>
      <c r="RSZ118" s="388"/>
      <c r="RTA118" s="388"/>
      <c r="RTB118" s="388"/>
      <c r="RTC118" s="388"/>
      <c r="RTD118" s="388"/>
      <c r="RTE118" s="388"/>
      <c r="RTF118" s="388"/>
      <c r="RTG118" s="388"/>
      <c r="RTH118" s="388"/>
      <c r="RTI118" s="388"/>
      <c r="RTJ118" s="388"/>
      <c r="RTK118" s="388"/>
      <c r="RTL118" s="388"/>
      <c r="RTM118" s="388"/>
      <c r="RTN118" s="388"/>
      <c r="RTO118" s="388"/>
      <c r="RTP118" s="388"/>
      <c r="RTQ118" s="388"/>
      <c r="RTR118" s="388"/>
      <c r="RTS118" s="388"/>
      <c r="RTT118" s="388"/>
      <c r="RTU118" s="388"/>
      <c r="RTV118" s="388"/>
      <c r="RTW118" s="388"/>
      <c r="RTX118" s="388"/>
      <c r="RTY118" s="388"/>
      <c r="RTZ118" s="388"/>
      <c r="RUA118" s="388"/>
      <c r="RUB118" s="388"/>
      <c r="RUC118" s="388"/>
      <c r="RUD118" s="388"/>
      <c r="RUE118" s="388"/>
      <c r="RUF118" s="388"/>
      <c r="RUG118" s="388"/>
      <c r="RUH118" s="388"/>
      <c r="RUI118" s="388"/>
      <c r="RUJ118" s="388"/>
      <c r="RUK118" s="388"/>
      <c r="RUL118" s="388"/>
      <c r="RUM118" s="388"/>
      <c r="RUN118" s="388"/>
      <c r="RUO118" s="388"/>
      <c r="RUP118" s="388"/>
      <c r="RUQ118" s="388"/>
      <c r="RUR118" s="388"/>
      <c r="RUS118" s="388"/>
      <c r="RUT118" s="388"/>
      <c r="RUU118" s="388"/>
      <c r="RUV118" s="388"/>
      <c r="RUW118" s="388"/>
      <c r="RUX118" s="388"/>
      <c r="RUY118" s="388"/>
      <c r="RUZ118" s="388"/>
      <c r="RVA118" s="388"/>
      <c r="RVB118" s="388"/>
      <c r="RVC118" s="388"/>
      <c r="RVD118" s="388"/>
      <c r="RVE118" s="388"/>
      <c r="RVF118" s="388"/>
      <c r="RVG118" s="388"/>
      <c r="RVH118" s="388"/>
      <c r="RVI118" s="388"/>
      <c r="RVJ118" s="388"/>
      <c r="RVK118" s="388"/>
      <c r="RVL118" s="388"/>
      <c r="RVM118" s="388"/>
      <c r="RVN118" s="388"/>
      <c r="RVO118" s="388"/>
      <c r="RVP118" s="388"/>
      <c r="RVQ118" s="388"/>
      <c r="RVR118" s="388"/>
      <c r="RVS118" s="388"/>
      <c r="RVT118" s="388"/>
      <c r="RVU118" s="388"/>
      <c r="RVV118" s="388"/>
      <c r="RVW118" s="388"/>
      <c r="RVX118" s="388"/>
      <c r="RVY118" s="388"/>
      <c r="RVZ118" s="388"/>
      <c r="RWA118" s="388"/>
      <c r="RWB118" s="388"/>
      <c r="RWC118" s="388"/>
      <c r="RWD118" s="388"/>
      <c r="RWE118" s="388"/>
      <c r="RWF118" s="388"/>
      <c r="RWG118" s="388"/>
      <c r="RWH118" s="388"/>
      <c r="RWI118" s="388"/>
      <c r="RWJ118" s="388"/>
      <c r="RWK118" s="388"/>
      <c r="RWL118" s="388"/>
      <c r="RWM118" s="388"/>
      <c r="RWN118" s="388"/>
      <c r="RWO118" s="388"/>
      <c r="RWP118" s="388"/>
      <c r="RWQ118" s="388"/>
      <c r="RWR118" s="388"/>
      <c r="RWS118" s="388"/>
      <c r="RWT118" s="388"/>
      <c r="RWU118" s="388"/>
      <c r="RWV118" s="388"/>
      <c r="RWW118" s="388"/>
      <c r="RWX118" s="388"/>
      <c r="RWY118" s="388"/>
      <c r="RWZ118" s="388"/>
      <c r="RXA118" s="388"/>
      <c r="RXB118" s="388"/>
      <c r="RXC118" s="388"/>
      <c r="RXD118" s="388"/>
      <c r="RXE118" s="388"/>
      <c r="RXF118" s="388"/>
      <c r="RXG118" s="388"/>
      <c r="RXH118" s="388"/>
      <c r="RXI118" s="388"/>
      <c r="RXJ118" s="388"/>
      <c r="RXK118" s="388"/>
      <c r="RXL118" s="388"/>
      <c r="RXM118" s="388"/>
      <c r="RXN118" s="388"/>
      <c r="RXO118" s="388"/>
      <c r="RXP118" s="388"/>
      <c r="RXQ118" s="388"/>
      <c r="RXR118" s="388"/>
      <c r="RXS118" s="388"/>
      <c r="RXT118" s="388"/>
      <c r="RXU118" s="388"/>
      <c r="RXV118" s="388"/>
      <c r="RXW118" s="388"/>
      <c r="RXX118" s="388"/>
      <c r="RXY118" s="388"/>
      <c r="RXZ118" s="388"/>
      <c r="RYA118" s="388"/>
      <c r="RYB118" s="388"/>
      <c r="RYC118" s="388"/>
      <c r="RYD118" s="388"/>
      <c r="RYE118" s="388"/>
      <c r="RYF118" s="388"/>
      <c r="RYG118" s="388"/>
      <c r="RYH118" s="388"/>
      <c r="RYI118" s="388"/>
      <c r="RYJ118" s="388"/>
      <c r="RYK118" s="388"/>
      <c r="RYL118" s="388"/>
      <c r="RYM118" s="388"/>
      <c r="RYN118" s="388"/>
      <c r="RYO118" s="388"/>
      <c r="RYP118" s="388"/>
      <c r="RYQ118" s="388"/>
      <c r="RYR118" s="388"/>
      <c r="RYS118" s="388"/>
      <c r="RYT118" s="388"/>
      <c r="RYU118" s="388"/>
      <c r="RYV118" s="388"/>
      <c r="RYW118" s="388"/>
      <c r="RYX118" s="388"/>
      <c r="RYY118" s="388"/>
      <c r="RYZ118" s="388"/>
      <c r="RZA118" s="388"/>
      <c r="RZB118" s="388"/>
      <c r="RZC118" s="388"/>
      <c r="RZD118" s="388"/>
      <c r="RZE118" s="388"/>
      <c r="RZF118" s="388"/>
      <c r="RZG118" s="388"/>
      <c r="RZH118" s="388"/>
      <c r="RZI118" s="388"/>
      <c r="RZJ118" s="388"/>
      <c r="RZK118" s="388"/>
      <c r="RZL118" s="388"/>
      <c r="RZM118" s="388"/>
      <c r="RZN118" s="388"/>
      <c r="RZO118" s="388"/>
      <c r="RZP118" s="388"/>
      <c r="RZQ118" s="388"/>
      <c r="RZR118" s="388"/>
      <c r="RZS118" s="388"/>
      <c r="RZT118" s="388"/>
      <c r="RZU118" s="388"/>
      <c r="RZV118" s="388"/>
      <c r="RZW118" s="388"/>
      <c r="RZX118" s="388"/>
      <c r="RZY118" s="388"/>
      <c r="RZZ118" s="388"/>
      <c r="SAA118" s="388"/>
      <c r="SAB118" s="388"/>
      <c r="SAC118" s="388"/>
      <c r="SAD118" s="388"/>
      <c r="SAE118" s="388"/>
      <c r="SAF118" s="388"/>
      <c r="SAG118" s="388"/>
      <c r="SAH118" s="388"/>
      <c r="SAI118" s="388"/>
      <c r="SAJ118" s="388"/>
      <c r="SAK118" s="388"/>
      <c r="SAL118" s="388"/>
      <c r="SAM118" s="388"/>
      <c r="SAN118" s="388"/>
      <c r="SAO118" s="388"/>
      <c r="SAP118" s="388"/>
      <c r="SAQ118" s="388"/>
      <c r="SAR118" s="388"/>
      <c r="SAS118" s="388"/>
      <c r="SAT118" s="388"/>
      <c r="SAU118" s="388"/>
      <c r="SAV118" s="388"/>
      <c r="SAW118" s="388"/>
      <c r="SAX118" s="388"/>
      <c r="SAY118" s="388"/>
      <c r="SAZ118" s="388"/>
      <c r="SBA118" s="388"/>
      <c r="SBB118" s="388"/>
      <c r="SBC118" s="388"/>
      <c r="SBD118" s="388"/>
      <c r="SBE118" s="388"/>
      <c r="SBF118" s="388"/>
      <c r="SBG118" s="388"/>
      <c r="SBH118" s="388"/>
      <c r="SBI118" s="388"/>
      <c r="SBJ118" s="388"/>
      <c r="SBK118" s="388"/>
      <c r="SBL118" s="388"/>
      <c r="SBM118" s="388"/>
      <c r="SBN118" s="388"/>
      <c r="SBO118" s="388"/>
      <c r="SBP118" s="388"/>
      <c r="SBQ118" s="388"/>
      <c r="SBR118" s="388"/>
      <c r="SBS118" s="388"/>
      <c r="SBT118" s="388"/>
      <c r="SBU118" s="388"/>
      <c r="SBV118" s="388"/>
      <c r="SBW118" s="388"/>
      <c r="SBX118" s="388"/>
      <c r="SBY118" s="388"/>
      <c r="SBZ118" s="388"/>
      <c r="SCA118" s="388"/>
      <c r="SCB118" s="388"/>
      <c r="SCC118" s="388"/>
      <c r="SCD118" s="388"/>
      <c r="SCE118" s="388"/>
      <c r="SCF118" s="388"/>
      <c r="SCG118" s="388"/>
      <c r="SCH118" s="388"/>
      <c r="SCI118" s="388"/>
      <c r="SCJ118" s="388"/>
      <c r="SCK118" s="388"/>
      <c r="SCL118" s="388"/>
      <c r="SCM118" s="388"/>
      <c r="SCN118" s="388"/>
      <c r="SCO118" s="388"/>
      <c r="SCP118" s="388"/>
      <c r="SCQ118" s="388"/>
      <c r="SCR118" s="388"/>
      <c r="SCS118" s="388"/>
      <c r="SCT118" s="388"/>
      <c r="SCU118" s="388"/>
      <c r="SCV118" s="388"/>
      <c r="SCW118" s="388"/>
      <c r="SCX118" s="388"/>
      <c r="SCY118" s="388"/>
      <c r="SCZ118" s="388"/>
      <c r="SDA118" s="388"/>
      <c r="SDB118" s="388"/>
      <c r="SDC118" s="388"/>
      <c r="SDD118" s="388"/>
      <c r="SDE118" s="388"/>
      <c r="SDF118" s="388"/>
      <c r="SDG118" s="388"/>
      <c r="SDH118" s="388"/>
      <c r="SDI118" s="388"/>
      <c r="SDJ118" s="388"/>
      <c r="SDK118" s="388"/>
      <c r="SDL118" s="388"/>
      <c r="SDM118" s="388"/>
      <c r="SDN118" s="388"/>
      <c r="SDO118" s="388"/>
      <c r="SDP118" s="388"/>
      <c r="SDQ118" s="388"/>
      <c r="SDR118" s="388"/>
      <c r="SDS118" s="388"/>
      <c r="SDT118" s="388"/>
      <c r="SDU118" s="388"/>
      <c r="SDV118" s="388"/>
      <c r="SDW118" s="388"/>
      <c r="SDX118" s="388"/>
      <c r="SDY118" s="388"/>
      <c r="SDZ118" s="388"/>
      <c r="SEA118" s="388"/>
      <c r="SEB118" s="388"/>
      <c r="SEC118" s="388"/>
      <c r="SED118" s="388"/>
      <c r="SEE118" s="388"/>
      <c r="SEF118" s="388"/>
      <c r="SEG118" s="388"/>
      <c r="SEH118" s="388"/>
      <c r="SEI118" s="388"/>
      <c r="SEJ118" s="388"/>
      <c r="SEK118" s="388"/>
      <c r="SEL118" s="388"/>
      <c r="SEM118" s="388"/>
      <c r="SEN118" s="388"/>
      <c r="SEO118" s="388"/>
      <c r="SEP118" s="388"/>
      <c r="SEQ118" s="388"/>
      <c r="SER118" s="388"/>
      <c r="SES118" s="388"/>
      <c r="SET118" s="388"/>
      <c r="SEU118" s="388"/>
      <c r="SEV118" s="388"/>
      <c r="SEW118" s="388"/>
      <c r="SEX118" s="388"/>
      <c r="SEY118" s="388"/>
      <c r="SEZ118" s="388"/>
      <c r="SFA118" s="388"/>
      <c r="SFB118" s="388"/>
      <c r="SFC118" s="388"/>
      <c r="SFD118" s="388"/>
      <c r="SFE118" s="388"/>
      <c r="SFF118" s="388"/>
      <c r="SFG118" s="388"/>
      <c r="SFH118" s="388"/>
      <c r="SFI118" s="388"/>
      <c r="SFJ118" s="388"/>
      <c r="SFK118" s="388"/>
      <c r="SFL118" s="388"/>
      <c r="SFM118" s="388"/>
      <c r="SFN118" s="388"/>
      <c r="SFO118" s="388"/>
      <c r="SFP118" s="388"/>
      <c r="SFQ118" s="388"/>
      <c r="SFR118" s="388"/>
      <c r="SFS118" s="388"/>
      <c r="SFT118" s="388"/>
      <c r="SFU118" s="388"/>
      <c r="SFV118" s="388"/>
      <c r="SFW118" s="388"/>
      <c r="SFX118" s="388"/>
      <c r="SFY118" s="388"/>
      <c r="SFZ118" s="388"/>
      <c r="SGA118" s="388"/>
      <c r="SGB118" s="388"/>
      <c r="SGC118" s="388"/>
      <c r="SGD118" s="388"/>
      <c r="SGE118" s="388"/>
      <c r="SGF118" s="388"/>
      <c r="SGG118" s="388"/>
      <c r="SGH118" s="388"/>
      <c r="SGI118" s="388"/>
      <c r="SGJ118" s="388"/>
      <c r="SGK118" s="388"/>
      <c r="SGL118" s="388"/>
      <c r="SGM118" s="388"/>
      <c r="SGN118" s="388"/>
      <c r="SGO118" s="388"/>
      <c r="SGP118" s="388"/>
      <c r="SGQ118" s="388"/>
      <c r="SGR118" s="388"/>
      <c r="SGS118" s="388"/>
      <c r="SGT118" s="388"/>
      <c r="SGU118" s="388"/>
      <c r="SGV118" s="388"/>
      <c r="SGW118" s="388"/>
      <c r="SGX118" s="388"/>
      <c r="SGY118" s="388"/>
      <c r="SGZ118" s="388"/>
      <c r="SHA118" s="388"/>
      <c r="SHB118" s="388"/>
      <c r="SHC118" s="388"/>
      <c r="SHD118" s="388"/>
      <c r="SHE118" s="388"/>
      <c r="SHF118" s="388"/>
      <c r="SHG118" s="388"/>
      <c r="SHH118" s="388"/>
      <c r="SHI118" s="388"/>
      <c r="SHJ118" s="388"/>
      <c r="SHK118" s="388"/>
      <c r="SHL118" s="388"/>
      <c r="SHM118" s="388"/>
      <c r="SHN118" s="388"/>
      <c r="SHO118" s="388"/>
      <c r="SHP118" s="388"/>
      <c r="SHQ118" s="388"/>
      <c r="SHR118" s="388"/>
      <c r="SHS118" s="388"/>
      <c r="SHT118" s="388"/>
      <c r="SHU118" s="388"/>
      <c r="SHV118" s="388"/>
      <c r="SHW118" s="388"/>
      <c r="SHX118" s="388"/>
      <c r="SHY118" s="388"/>
      <c r="SHZ118" s="388"/>
      <c r="SIA118" s="388"/>
      <c r="SIB118" s="388"/>
      <c r="SIC118" s="388"/>
      <c r="SID118" s="388"/>
      <c r="SIE118" s="388"/>
      <c r="SIF118" s="388"/>
      <c r="SIG118" s="388"/>
      <c r="SIH118" s="388"/>
      <c r="SII118" s="388"/>
      <c r="SIJ118" s="388"/>
      <c r="SIK118" s="388"/>
      <c r="SIL118" s="388"/>
      <c r="SIM118" s="388"/>
      <c r="SIN118" s="388"/>
      <c r="SIO118" s="388"/>
      <c r="SIP118" s="388"/>
      <c r="SIQ118" s="388"/>
      <c r="SIR118" s="388"/>
      <c r="SIS118" s="388"/>
      <c r="SIT118" s="388"/>
      <c r="SIU118" s="388"/>
      <c r="SIV118" s="388"/>
      <c r="SIW118" s="388"/>
      <c r="SIX118" s="388"/>
      <c r="SIY118" s="388"/>
      <c r="SIZ118" s="388"/>
      <c r="SJA118" s="388"/>
      <c r="SJB118" s="388"/>
      <c r="SJC118" s="388"/>
      <c r="SJD118" s="388"/>
      <c r="SJE118" s="388"/>
      <c r="SJF118" s="388"/>
      <c r="SJG118" s="388"/>
      <c r="SJH118" s="388"/>
      <c r="SJI118" s="388"/>
      <c r="SJJ118" s="388"/>
      <c r="SJK118" s="388"/>
      <c r="SJL118" s="388"/>
      <c r="SJM118" s="388"/>
      <c r="SJN118" s="388"/>
      <c r="SJO118" s="388"/>
      <c r="SJP118" s="388"/>
      <c r="SJQ118" s="388"/>
      <c r="SJR118" s="388"/>
      <c r="SJS118" s="388"/>
      <c r="SJT118" s="388"/>
      <c r="SJU118" s="388"/>
      <c r="SJV118" s="388"/>
      <c r="SJW118" s="388"/>
      <c r="SJX118" s="388"/>
      <c r="SJY118" s="388"/>
      <c r="SJZ118" s="388"/>
      <c r="SKA118" s="388"/>
      <c r="SKB118" s="388"/>
      <c r="SKC118" s="388"/>
      <c r="SKD118" s="388"/>
      <c r="SKE118" s="388"/>
      <c r="SKF118" s="388"/>
      <c r="SKG118" s="388"/>
      <c r="SKH118" s="388"/>
      <c r="SKI118" s="388"/>
      <c r="SKJ118" s="388"/>
      <c r="SKK118" s="388"/>
      <c r="SKL118" s="388"/>
      <c r="SKM118" s="388"/>
      <c r="SKN118" s="388"/>
      <c r="SKO118" s="388"/>
      <c r="SKP118" s="388"/>
      <c r="SKQ118" s="388"/>
      <c r="SKR118" s="388"/>
      <c r="SKS118" s="388"/>
      <c r="SKT118" s="388"/>
      <c r="SKU118" s="388"/>
      <c r="SKV118" s="388"/>
      <c r="SKW118" s="388"/>
      <c r="SKX118" s="388"/>
      <c r="SKY118" s="388"/>
      <c r="SKZ118" s="388"/>
      <c r="SLA118" s="388"/>
      <c r="SLB118" s="388"/>
      <c r="SLC118" s="388"/>
      <c r="SLD118" s="388"/>
      <c r="SLE118" s="388"/>
      <c r="SLF118" s="388"/>
      <c r="SLG118" s="388"/>
      <c r="SLH118" s="388"/>
      <c r="SLI118" s="388"/>
      <c r="SLJ118" s="388"/>
      <c r="SLK118" s="388"/>
      <c r="SLL118" s="388"/>
      <c r="SLM118" s="388"/>
      <c r="SLN118" s="388"/>
      <c r="SLO118" s="388"/>
      <c r="SLP118" s="388"/>
      <c r="SLQ118" s="388"/>
      <c r="SLR118" s="388"/>
      <c r="SLS118" s="388"/>
      <c r="SLT118" s="388"/>
      <c r="SLU118" s="388"/>
      <c r="SLV118" s="388"/>
      <c r="SLW118" s="388"/>
      <c r="SLX118" s="388"/>
      <c r="SLY118" s="388"/>
      <c r="SLZ118" s="388"/>
      <c r="SMA118" s="388"/>
      <c r="SMB118" s="388"/>
      <c r="SMC118" s="388"/>
      <c r="SMD118" s="388"/>
      <c r="SME118" s="388"/>
      <c r="SMF118" s="388"/>
      <c r="SMG118" s="388"/>
      <c r="SMH118" s="388"/>
      <c r="SMI118" s="388"/>
      <c r="SMJ118" s="388"/>
      <c r="SMK118" s="388"/>
      <c r="SML118" s="388"/>
      <c r="SMM118" s="388"/>
      <c r="SMN118" s="388"/>
      <c r="SMO118" s="388"/>
      <c r="SMP118" s="388"/>
      <c r="SMQ118" s="388"/>
      <c r="SMR118" s="388"/>
      <c r="SMS118" s="388"/>
      <c r="SMT118" s="388"/>
      <c r="SMU118" s="388"/>
      <c r="SMV118" s="388"/>
      <c r="SMW118" s="388"/>
      <c r="SMX118" s="388"/>
      <c r="SMY118" s="388"/>
      <c r="SMZ118" s="388"/>
      <c r="SNA118" s="388"/>
      <c r="SNB118" s="388"/>
      <c r="SNC118" s="388"/>
      <c r="SND118" s="388"/>
      <c r="SNE118" s="388"/>
      <c r="SNF118" s="388"/>
      <c r="SNG118" s="388"/>
      <c r="SNH118" s="388"/>
      <c r="SNI118" s="388"/>
      <c r="SNJ118" s="388"/>
      <c r="SNK118" s="388"/>
      <c r="SNL118" s="388"/>
      <c r="SNM118" s="388"/>
      <c r="SNN118" s="388"/>
      <c r="SNO118" s="388"/>
      <c r="SNP118" s="388"/>
      <c r="SNQ118" s="388"/>
      <c r="SNR118" s="388"/>
      <c r="SNS118" s="388"/>
      <c r="SNT118" s="388"/>
      <c r="SNU118" s="388"/>
      <c r="SNV118" s="388"/>
      <c r="SNW118" s="388"/>
      <c r="SNX118" s="388"/>
      <c r="SNY118" s="388"/>
      <c r="SNZ118" s="388"/>
      <c r="SOA118" s="388"/>
      <c r="SOB118" s="388"/>
      <c r="SOC118" s="388"/>
      <c r="SOD118" s="388"/>
      <c r="SOE118" s="388"/>
      <c r="SOF118" s="388"/>
      <c r="SOG118" s="388"/>
      <c r="SOH118" s="388"/>
      <c r="SOI118" s="388"/>
      <c r="SOJ118" s="388"/>
      <c r="SOK118" s="388"/>
      <c r="SOL118" s="388"/>
      <c r="SOM118" s="388"/>
      <c r="SON118" s="388"/>
      <c r="SOO118" s="388"/>
      <c r="SOP118" s="388"/>
      <c r="SOQ118" s="388"/>
      <c r="SOR118" s="388"/>
      <c r="SOS118" s="388"/>
      <c r="SOT118" s="388"/>
      <c r="SOU118" s="388"/>
      <c r="SOV118" s="388"/>
      <c r="SOW118" s="388"/>
      <c r="SOX118" s="388"/>
      <c r="SOY118" s="388"/>
      <c r="SOZ118" s="388"/>
      <c r="SPA118" s="388"/>
      <c r="SPB118" s="388"/>
      <c r="SPC118" s="388"/>
      <c r="SPD118" s="388"/>
      <c r="SPE118" s="388"/>
      <c r="SPF118" s="388"/>
      <c r="SPG118" s="388"/>
      <c r="SPH118" s="388"/>
      <c r="SPI118" s="388"/>
      <c r="SPJ118" s="388"/>
      <c r="SPK118" s="388"/>
      <c r="SPL118" s="388"/>
      <c r="SPM118" s="388"/>
      <c r="SPN118" s="388"/>
      <c r="SPO118" s="388"/>
      <c r="SPP118" s="388"/>
      <c r="SPQ118" s="388"/>
      <c r="SPR118" s="388"/>
      <c r="SPS118" s="388"/>
      <c r="SPT118" s="388"/>
      <c r="SPU118" s="388"/>
      <c r="SPV118" s="388"/>
      <c r="SPW118" s="388"/>
      <c r="SPX118" s="388"/>
      <c r="SPY118" s="388"/>
      <c r="SPZ118" s="388"/>
      <c r="SQA118" s="388"/>
      <c r="SQB118" s="388"/>
      <c r="SQC118" s="388"/>
      <c r="SQD118" s="388"/>
      <c r="SQE118" s="388"/>
      <c r="SQF118" s="388"/>
      <c r="SQG118" s="388"/>
      <c r="SQH118" s="388"/>
      <c r="SQI118" s="388"/>
      <c r="SQJ118" s="388"/>
      <c r="SQK118" s="388"/>
      <c r="SQL118" s="388"/>
      <c r="SQM118" s="388"/>
      <c r="SQN118" s="388"/>
      <c r="SQO118" s="388"/>
      <c r="SQP118" s="388"/>
      <c r="SQQ118" s="388"/>
      <c r="SQR118" s="388"/>
      <c r="SQS118" s="388"/>
      <c r="SQT118" s="388"/>
      <c r="SQU118" s="388"/>
      <c r="SQV118" s="388"/>
      <c r="SQW118" s="388"/>
      <c r="SQX118" s="388"/>
      <c r="SQY118" s="388"/>
      <c r="SQZ118" s="388"/>
      <c r="SRA118" s="388"/>
      <c r="SRB118" s="388"/>
      <c r="SRC118" s="388"/>
      <c r="SRD118" s="388"/>
      <c r="SRE118" s="388"/>
      <c r="SRF118" s="388"/>
      <c r="SRG118" s="388"/>
      <c r="SRH118" s="388"/>
      <c r="SRI118" s="388"/>
      <c r="SRJ118" s="388"/>
      <c r="SRK118" s="388"/>
      <c r="SRL118" s="388"/>
      <c r="SRM118" s="388"/>
      <c r="SRN118" s="388"/>
      <c r="SRO118" s="388"/>
      <c r="SRP118" s="388"/>
      <c r="SRQ118" s="388"/>
      <c r="SRR118" s="388"/>
      <c r="SRS118" s="388"/>
      <c r="SRT118" s="388"/>
      <c r="SRU118" s="388"/>
      <c r="SRV118" s="388"/>
      <c r="SRW118" s="388"/>
      <c r="SRX118" s="388"/>
      <c r="SRY118" s="388"/>
      <c r="SRZ118" s="388"/>
      <c r="SSA118" s="388"/>
      <c r="SSB118" s="388"/>
      <c r="SSC118" s="388"/>
      <c r="SSD118" s="388"/>
      <c r="SSE118" s="388"/>
      <c r="SSF118" s="388"/>
      <c r="SSG118" s="388"/>
      <c r="SSH118" s="388"/>
      <c r="SSI118" s="388"/>
      <c r="SSJ118" s="388"/>
      <c r="SSK118" s="388"/>
      <c r="SSL118" s="388"/>
      <c r="SSM118" s="388"/>
      <c r="SSN118" s="388"/>
      <c r="SSO118" s="388"/>
      <c r="SSP118" s="388"/>
      <c r="SSQ118" s="388"/>
      <c r="SSR118" s="388"/>
      <c r="SSS118" s="388"/>
      <c r="SST118" s="388"/>
      <c r="SSU118" s="388"/>
      <c r="SSV118" s="388"/>
      <c r="SSW118" s="388"/>
      <c r="SSX118" s="388"/>
      <c r="SSY118" s="388"/>
      <c r="SSZ118" s="388"/>
      <c r="STA118" s="388"/>
      <c r="STB118" s="388"/>
      <c r="STC118" s="388"/>
      <c r="STD118" s="388"/>
      <c r="STE118" s="388"/>
      <c r="STF118" s="388"/>
      <c r="STG118" s="388"/>
      <c r="STH118" s="388"/>
      <c r="STI118" s="388"/>
      <c r="STJ118" s="388"/>
      <c r="STK118" s="388"/>
      <c r="STL118" s="388"/>
      <c r="STM118" s="388"/>
      <c r="STN118" s="388"/>
      <c r="STO118" s="388"/>
      <c r="STP118" s="388"/>
      <c r="STQ118" s="388"/>
      <c r="STR118" s="388"/>
      <c r="STS118" s="388"/>
      <c r="STT118" s="388"/>
      <c r="STU118" s="388"/>
      <c r="STV118" s="388"/>
      <c r="STW118" s="388"/>
      <c r="STX118" s="388"/>
      <c r="STY118" s="388"/>
      <c r="STZ118" s="388"/>
      <c r="SUA118" s="388"/>
      <c r="SUB118" s="388"/>
      <c r="SUC118" s="388"/>
      <c r="SUD118" s="388"/>
      <c r="SUE118" s="388"/>
      <c r="SUF118" s="388"/>
      <c r="SUG118" s="388"/>
      <c r="SUH118" s="388"/>
      <c r="SUI118" s="388"/>
      <c r="SUJ118" s="388"/>
      <c r="SUK118" s="388"/>
      <c r="SUL118" s="388"/>
      <c r="SUM118" s="388"/>
      <c r="SUN118" s="388"/>
      <c r="SUO118" s="388"/>
      <c r="SUP118" s="388"/>
      <c r="SUQ118" s="388"/>
      <c r="SUR118" s="388"/>
      <c r="SUS118" s="388"/>
      <c r="SUT118" s="388"/>
      <c r="SUU118" s="388"/>
      <c r="SUV118" s="388"/>
      <c r="SUW118" s="388"/>
      <c r="SUX118" s="388"/>
      <c r="SUY118" s="388"/>
      <c r="SUZ118" s="388"/>
      <c r="SVA118" s="388"/>
      <c r="SVB118" s="388"/>
      <c r="SVC118" s="388"/>
      <c r="SVD118" s="388"/>
      <c r="SVE118" s="388"/>
      <c r="SVF118" s="388"/>
      <c r="SVG118" s="388"/>
      <c r="SVH118" s="388"/>
      <c r="SVI118" s="388"/>
      <c r="SVJ118" s="388"/>
      <c r="SVK118" s="388"/>
      <c r="SVL118" s="388"/>
      <c r="SVM118" s="388"/>
      <c r="SVN118" s="388"/>
      <c r="SVO118" s="388"/>
      <c r="SVP118" s="388"/>
      <c r="SVQ118" s="388"/>
      <c r="SVR118" s="388"/>
      <c r="SVS118" s="388"/>
      <c r="SVT118" s="388"/>
      <c r="SVU118" s="388"/>
      <c r="SVV118" s="388"/>
      <c r="SVW118" s="388"/>
      <c r="SVX118" s="388"/>
      <c r="SVY118" s="388"/>
      <c r="SVZ118" s="388"/>
      <c r="SWA118" s="388"/>
      <c r="SWB118" s="388"/>
      <c r="SWC118" s="388"/>
      <c r="SWD118" s="388"/>
      <c r="SWE118" s="388"/>
      <c r="SWF118" s="388"/>
      <c r="SWG118" s="388"/>
      <c r="SWH118" s="388"/>
      <c r="SWI118" s="388"/>
      <c r="SWJ118" s="388"/>
      <c r="SWK118" s="388"/>
      <c r="SWL118" s="388"/>
      <c r="SWM118" s="388"/>
      <c r="SWN118" s="388"/>
      <c r="SWO118" s="388"/>
      <c r="SWP118" s="388"/>
      <c r="SWQ118" s="388"/>
      <c r="SWR118" s="388"/>
      <c r="SWS118" s="388"/>
      <c r="SWT118" s="388"/>
      <c r="SWU118" s="388"/>
      <c r="SWV118" s="388"/>
      <c r="SWW118" s="388"/>
      <c r="SWX118" s="388"/>
      <c r="SWY118" s="388"/>
      <c r="SWZ118" s="388"/>
      <c r="SXA118" s="388"/>
      <c r="SXB118" s="388"/>
      <c r="SXC118" s="388"/>
      <c r="SXD118" s="388"/>
      <c r="SXE118" s="388"/>
      <c r="SXF118" s="388"/>
      <c r="SXG118" s="388"/>
      <c r="SXH118" s="388"/>
      <c r="SXI118" s="388"/>
      <c r="SXJ118" s="388"/>
      <c r="SXK118" s="388"/>
      <c r="SXL118" s="388"/>
      <c r="SXM118" s="388"/>
      <c r="SXN118" s="388"/>
      <c r="SXO118" s="388"/>
      <c r="SXP118" s="388"/>
      <c r="SXQ118" s="388"/>
      <c r="SXR118" s="388"/>
      <c r="SXS118" s="388"/>
      <c r="SXT118" s="388"/>
      <c r="SXU118" s="388"/>
      <c r="SXV118" s="388"/>
      <c r="SXW118" s="388"/>
      <c r="SXX118" s="388"/>
      <c r="SXY118" s="388"/>
      <c r="SXZ118" s="388"/>
      <c r="SYA118" s="388"/>
      <c r="SYB118" s="388"/>
      <c r="SYC118" s="388"/>
      <c r="SYD118" s="388"/>
      <c r="SYE118" s="388"/>
      <c r="SYF118" s="388"/>
      <c r="SYG118" s="388"/>
      <c r="SYH118" s="388"/>
      <c r="SYI118" s="388"/>
      <c r="SYJ118" s="388"/>
      <c r="SYK118" s="388"/>
      <c r="SYL118" s="388"/>
      <c r="SYM118" s="388"/>
      <c r="SYN118" s="388"/>
      <c r="SYO118" s="388"/>
      <c r="SYP118" s="388"/>
      <c r="SYQ118" s="388"/>
      <c r="SYR118" s="388"/>
      <c r="SYS118" s="388"/>
      <c r="SYT118" s="388"/>
      <c r="SYU118" s="388"/>
      <c r="SYV118" s="388"/>
      <c r="SYW118" s="388"/>
      <c r="SYX118" s="388"/>
      <c r="SYY118" s="388"/>
      <c r="SYZ118" s="388"/>
      <c r="SZA118" s="388"/>
      <c r="SZB118" s="388"/>
      <c r="SZC118" s="388"/>
      <c r="SZD118" s="388"/>
      <c r="SZE118" s="388"/>
      <c r="SZF118" s="388"/>
      <c r="SZG118" s="388"/>
      <c r="SZH118" s="388"/>
      <c r="SZI118" s="388"/>
      <c r="SZJ118" s="388"/>
      <c r="SZK118" s="388"/>
      <c r="SZL118" s="388"/>
      <c r="SZM118" s="388"/>
      <c r="SZN118" s="388"/>
      <c r="SZO118" s="388"/>
      <c r="SZP118" s="388"/>
      <c r="SZQ118" s="388"/>
      <c r="SZR118" s="388"/>
      <c r="SZS118" s="388"/>
      <c r="SZT118" s="388"/>
      <c r="SZU118" s="388"/>
      <c r="SZV118" s="388"/>
      <c r="SZW118" s="388"/>
      <c r="SZX118" s="388"/>
      <c r="SZY118" s="388"/>
      <c r="SZZ118" s="388"/>
      <c r="TAA118" s="388"/>
      <c r="TAB118" s="388"/>
      <c r="TAC118" s="388"/>
      <c r="TAD118" s="388"/>
      <c r="TAE118" s="388"/>
      <c r="TAF118" s="388"/>
      <c r="TAG118" s="388"/>
      <c r="TAH118" s="388"/>
      <c r="TAI118" s="388"/>
      <c r="TAJ118" s="388"/>
      <c r="TAK118" s="388"/>
      <c r="TAL118" s="388"/>
      <c r="TAM118" s="388"/>
      <c r="TAN118" s="388"/>
      <c r="TAO118" s="388"/>
      <c r="TAP118" s="388"/>
      <c r="TAQ118" s="388"/>
      <c r="TAR118" s="388"/>
      <c r="TAS118" s="388"/>
      <c r="TAT118" s="388"/>
      <c r="TAU118" s="388"/>
      <c r="TAV118" s="388"/>
      <c r="TAW118" s="388"/>
      <c r="TAX118" s="388"/>
      <c r="TAY118" s="388"/>
      <c r="TAZ118" s="388"/>
      <c r="TBA118" s="388"/>
      <c r="TBB118" s="388"/>
      <c r="TBC118" s="388"/>
      <c r="TBD118" s="388"/>
      <c r="TBE118" s="388"/>
      <c r="TBF118" s="388"/>
      <c r="TBG118" s="388"/>
      <c r="TBH118" s="388"/>
      <c r="TBI118" s="388"/>
      <c r="TBJ118" s="388"/>
      <c r="TBK118" s="388"/>
      <c r="TBL118" s="388"/>
      <c r="TBM118" s="388"/>
      <c r="TBN118" s="388"/>
      <c r="TBO118" s="388"/>
      <c r="TBP118" s="388"/>
      <c r="TBQ118" s="388"/>
      <c r="TBR118" s="388"/>
      <c r="TBS118" s="388"/>
      <c r="TBT118" s="388"/>
      <c r="TBU118" s="388"/>
      <c r="TBV118" s="388"/>
      <c r="TBW118" s="388"/>
      <c r="TBX118" s="388"/>
      <c r="TBY118" s="388"/>
      <c r="TBZ118" s="388"/>
      <c r="TCA118" s="388"/>
      <c r="TCB118" s="388"/>
      <c r="TCC118" s="388"/>
      <c r="TCD118" s="388"/>
      <c r="TCE118" s="388"/>
      <c r="TCF118" s="388"/>
      <c r="TCG118" s="388"/>
      <c r="TCH118" s="388"/>
      <c r="TCI118" s="388"/>
      <c r="TCJ118" s="388"/>
      <c r="TCK118" s="388"/>
      <c r="TCL118" s="388"/>
      <c r="TCM118" s="388"/>
      <c r="TCN118" s="388"/>
      <c r="TCO118" s="388"/>
      <c r="TCP118" s="388"/>
      <c r="TCQ118" s="388"/>
      <c r="TCR118" s="388"/>
      <c r="TCS118" s="388"/>
      <c r="TCT118" s="388"/>
      <c r="TCU118" s="388"/>
      <c r="TCV118" s="388"/>
      <c r="TCW118" s="388"/>
      <c r="TCX118" s="388"/>
      <c r="TCY118" s="388"/>
      <c r="TCZ118" s="388"/>
      <c r="TDA118" s="388"/>
      <c r="TDB118" s="388"/>
      <c r="TDC118" s="388"/>
      <c r="TDD118" s="388"/>
      <c r="TDE118" s="388"/>
      <c r="TDF118" s="388"/>
      <c r="TDG118" s="388"/>
      <c r="TDH118" s="388"/>
      <c r="TDI118" s="388"/>
      <c r="TDJ118" s="388"/>
      <c r="TDK118" s="388"/>
      <c r="TDL118" s="388"/>
      <c r="TDM118" s="388"/>
      <c r="TDN118" s="388"/>
      <c r="TDO118" s="388"/>
      <c r="TDP118" s="388"/>
      <c r="TDQ118" s="388"/>
      <c r="TDR118" s="388"/>
      <c r="TDS118" s="388"/>
      <c r="TDT118" s="388"/>
      <c r="TDU118" s="388"/>
      <c r="TDV118" s="388"/>
      <c r="TDW118" s="388"/>
      <c r="TDX118" s="388"/>
      <c r="TDY118" s="388"/>
      <c r="TDZ118" s="388"/>
      <c r="TEA118" s="388"/>
      <c r="TEB118" s="388"/>
      <c r="TEC118" s="388"/>
      <c r="TED118" s="388"/>
      <c r="TEE118" s="388"/>
      <c r="TEF118" s="388"/>
      <c r="TEG118" s="388"/>
      <c r="TEH118" s="388"/>
      <c r="TEI118" s="388"/>
      <c r="TEJ118" s="388"/>
      <c r="TEK118" s="388"/>
      <c r="TEL118" s="388"/>
      <c r="TEM118" s="388"/>
      <c r="TEN118" s="388"/>
      <c r="TEO118" s="388"/>
      <c r="TEP118" s="388"/>
      <c r="TEQ118" s="388"/>
      <c r="TER118" s="388"/>
      <c r="TES118" s="388"/>
      <c r="TET118" s="388"/>
      <c r="TEU118" s="388"/>
      <c r="TEV118" s="388"/>
      <c r="TEW118" s="388"/>
      <c r="TEX118" s="388"/>
      <c r="TEY118" s="388"/>
      <c r="TEZ118" s="388"/>
      <c r="TFA118" s="388"/>
      <c r="TFB118" s="388"/>
      <c r="TFC118" s="388"/>
      <c r="TFD118" s="388"/>
      <c r="TFE118" s="388"/>
      <c r="TFF118" s="388"/>
      <c r="TFG118" s="388"/>
      <c r="TFH118" s="388"/>
      <c r="TFI118" s="388"/>
      <c r="TFJ118" s="388"/>
      <c r="TFK118" s="388"/>
      <c r="TFL118" s="388"/>
      <c r="TFM118" s="388"/>
      <c r="TFN118" s="388"/>
      <c r="TFO118" s="388"/>
      <c r="TFP118" s="388"/>
      <c r="TFQ118" s="388"/>
      <c r="TFR118" s="388"/>
      <c r="TFS118" s="388"/>
      <c r="TFT118" s="388"/>
      <c r="TFU118" s="388"/>
      <c r="TFV118" s="388"/>
      <c r="TFW118" s="388"/>
      <c r="TFX118" s="388"/>
      <c r="TFY118" s="388"/>
      <c r="TFZ118" s="388"/>
      <c r="TGA118" s="388"/>
      <c r="TGB118" s="388"/>
      <c r="TGC118" s="388"/>
      <c r="TGD118" s="388"/>
      <c r="TGE118" s="388"/>
      <c r="TGF118" s="388"/>
      <c r="TGG118" s="388"/>
      <c r="TGH118" s="388"/>
      <c r="TGI118" s="388"/>
      <c r="TGJ118" s="388"/>
      <c r="TGK118" s="388"/>
      <c r="TGL118" s="388"/>
      <c r="TGM118" s="388"/>
      <c r="TGN118" s="388"/>
      <c r="TGO118" s="388"/>
      <c r="TGP118" s="388"/>
      <c r="TGQ118" s="388"/>
      <c r="TGR118" s="388"/>
      <c r="TGS118" s="388"/>
      <c r="TGT118" s="388"/>
      <c r="TGU118" s="388"/>
      <c r="TGV118" s="388"/>
      <c r="TGW118" s="388"/>
      <c r="TGX118" s="388"/>
      <c r="TGY118" s="388"/>
      <c r="TGZ118" s="388"/>
      <c r="THA118" s="388"/>
      <c r="THB118" s="388"/>
      <c r="THC118" s="388"/>
      <c r="THD118" s="388"/>
      <c r="THE118" s="388"/>
      <c r="THF118" s="388"/>
      <c r="THG118" s="388"/>
      <c r="THH118" s="388"/>
      <c r="THI118" s="388"/>
      <c r="THJ118" s="388"/>
      <c r="THK118" s="388"/>
      <c r="THL118" s="388"/>
      <c r="THM118" s="388"/>
      <c r="THN118" s="388"/>
      <c r="THO118" s="388"/>
      <c r="THP118" s="388"/>
      <c r="THQ118" s="388"/>
      <c r="THR118" s="388"/>
      <c r="THS118" s="388"/>
      <c r="THT118" s="388"/>
      <c r="THU118" s="388"/>
      <c r="THV118" s="388"/>
      <c r="THW118" s="388"/>
      <c r="THX118" s="388"/>
      <c r="THY118" s="388"/>
      <c r="THZ118" s="388"/>
      <c r="TIA118" s="388"/>
      <c r="TIB118" s="388"/>
      <c r="TIC118" s="388"/>
      <c r="TID118" s="388"/>
      <c r="TIE118" s="388"/>
      <c r="TIF118" s="388"/>
      <c r="TIG118" s="388"/>
      <c r="TIH118" s="388"/>
      <c r="TII118" s="388"/>
      <c r="TIJ118" s="388"/>
      <c r="TIK118" s="388"/>
      <c r="TIL118" s="388"/>
      <c r="TIM118" s="388"/>
      <c r="TIN118" s="388"/>
      <c r="TIO118" s="388"/>
      <c r="TIP118" s="388"/>
      <c r="TIQ118" s="388"/>
      <c r="TIR118" s="388"/>
      <c r="TIS118" s="388"/>
      <c r="TIT118" s="388"/>
      <c r="TIU118" s="388"/>
      <c r="TIV118" s="388"/>
      <c r="TIW118" s="388"/>
      <c r="TIX118" s="388"/>
      <c r="TIY118" s="388"/>
      <c r="TIZ118" s="388"/>
      <c r="TJA118" s="388"/>
      <c r="TJB118" s="388"/>
      <c r="TJC118" s="388"/>
      <c r="TJD118" s="388"/>
      <c r="TJE118" s="388"/>
      <c r="TJF118" s="388"/>
      <c r="TJG118" s="388"/>
      <c r="TJH118" s="388"/>
      <c r="TJI118" s="388"/>
      <c r="TJJ118" s="388"/>
      <c r="TJK118" s="388"/>
      <c r="TJL118" s="388"/>
      <c r="TJM118" s="388"/>
      <c r="TJN118" s="388"/>
      <c r="TJO118" s="388"/>
      <c r="TJP118" s="388"/>
      <c r="TJQ118" s="388"/>
      <c r="TJR118" s="388"/>
      <c r="TJS118" s="388"/>
      <c r="TJT118" s="388"/>
      <c r="TJU118" s="388"/>
      <c r="TJV118" s="388"/>
      <c r="TJW118" s="388"/>
      <c r="TJX118" s="388"/>
      <c r="TJY118" s="388"/>
      <c r="TJZ118" s="388"/>
      <c r="TKA118" s="388"/>
      <c r="TKB118" s="388"/>
      <c r="TKC118" s="388"/>
      <c r="TKD118" s="388"/>
      <c r="TKE118" s="388"/>
      <c r="TKF118" s="388"/>
      <c r="TKG118" s="388"/>
      <c r="TKH118" s="388"/>
      <c r="TKI118" s="388"/>
      <c r="TKJ118" s="388"/>
      <c r="TKK118" s="388"/>
      <c r="TKL118" s="388"/>
      <c r="TKM118" s="388"/>
      <c r="TKN118" s="388"/>
      <c r="TKO118" s="388"/>
      <c r="TKP118" s="388"/>
      <c r="TKQ118" s="388"/>
      <c r="TKR118" s="388"/>
      <c r="TKS118" s="388"/>
      <c r="TKT118" s="388"/>
      <c r="TKU118" s="388"/>
      <c r="TKV118" s="388"/>
      <c r="TKW118" s="388"/>
      <c r="TKX118" s="388"/>
      <c r="TKY118" s="388"/>
      <c r="TKZ118" s="388"/>
      <c r="TLA118" s="388"/>
      <c r="TLB118" s="388"/>
      <c r="TLC118" s="388"/>
      <c r="TLD118" s="388"/>
      <c r="TLE118" s="388"/>
      <c r="TLF118" s="388"/>
      <c r="TLG118" s="388"/>
      <c r="TLH118" s="388"/>
      <c r="TLI118" s="388"/>
      <c r="TLJ118" s="388"/>
      <c r="TLK118" s="388"/>
      <c r="TLL118" s="388"/>
      <c r="TLM118" s="388"/>
      <c r="TLN118" s="388"/>
      <c r="TLO118" s="388"/>
      <c r="TLP118" s="388"/>
      <c r="TLQ118" s="388"/>
      <c r="TLR118" s="388"/>
      <c r="TLS118" s="388"/>
      <c r="TLT118" s="388"/>
      <c r="TLU118" s="388"/>
      <c r="TLV118" s="388"/>
      <c r="TLW118" s="388"/>
      <c r="TLX118" s="388"/>
      <c r="TLY118" s="388"/>
      <c r="TLZ118" s="388"/>
      <c r="TMA118" s="388"/>
      <c r="TMB118" s="388"/>
      <c r="TMC118" s="388"/>
      <c r="TMD118" s="388"/>
      <c r="TME118" s="388"/>
      <c r="TMF118" s="388"/>
      <c r="TMG118" s="388"/>
      <c r="TMH118" s="388"/>
      <c r="TMI118" s="388"/>
      <c r="TMJ118" s="388"/>
      <c r="TMK118" s="388"/>
      <c r="TML118" s="388"/>
      <c r="TMM118" s="388"/>
      <c r="TMN118" s="388"/>
      <c r="TMO118" s="388"/>
      <c r="TMP118" s="388"/>
      <c r="TMQ118" s="388"/>
      <c r="TMR118" s="388"/>
      <c r="TMS118" s="388"/>
      <c r="TMT118" s="388"/>
      <c r="TMU118" s="388"/>
      <c r="TMV118" s="388"/>
      <c r="TMW118" s="388"/>
      <c r="TMX118" s="388"/>
      <c r="TMY118" s="388"/>
      <c r="TMZ118" s="388"/>
      <c r="TNA118" s="388"/>
      <c r="TNB118" s="388"/>
      <c r="TNC118" s="388"/>
      <c r="TND118" s="388"/>
      <c r="TNE118" s="388"/>
      <c r="TNF118" s="388"/>
      <c r="TNG118" s="388"/>
      <c r="TNH118" s="388"/>
      <c r="TNI118" s="388"/>
      <c r="TNJ118" s="388"/>
      <c r="TNK118" s="388"/>
      <c r="TNL118" s="388"/>
      <c r="TNM118" s="388"/>
      <c r="TNN118" s="388"/>
      <c r="TNO118" s="388"/>
      <c r="TNP118" s="388"/>
      <c r="TNQ118" s="388"/>
      <c r="TNR118" s="388"/>
      <c r="TNS118" s="388"/>
      <c r="TNT118" s="388"/>
      <c r="TNU118" s="388"/>
      <c r="TNV118" s="388"/>
      <c r="TNW118" s="388"/>
      <c r="TNX118" s="388"/>
      <c r="TNY118" s="388"/>
      <c r="TNZ118" s="388"/>
      <c r="TOA118" s="388"/>
      <c r="TOB118" s="388"/>
      <c r="TOC118" s="388"/>
      <c r="TOD118" s="388"/>
      <c r="TOE118" s="388"/>
      <c r="TOF118" s="388"/>
      <c r="TOG118" s="388"/>
      <c r="TOH118" s="388"/>
      <c r="TOI118" s="388"/>
      <c r="TOJ118" s="388"/>
      <c r="TOK118" s="388"/>
      <c r="TOL118" s="388"/>
      <c r="TOM118" s="388"/>
      <c r="TON118" s="388"/>
      <c r="TOO118" s="388"/>
      <c r="TOP118" s="388"/>
      <c r="TOQ118" s="388"/>
      <c r="TOR118" s="388"/>
      <c r="TOS118" s="388"/>
      <c r="TOT118" s="388"/>
      <c r="TOU118" s="388"/>
      <c r="TOV118" s="388"/>
      <c r="TOW118" s="388"/>
      <c r="TOX118" s="388"/>
      <c r="TOY118" s="388"/>
      <c r="TOZ118" s="388"/>
      <c r="TPA118" s="388"/>
      <c r="TPB118" s="388"/>
      <c r="TPC118" s="388"/>
      <c r="TPD118" s="388"/>
      <c r="TPE118" s="388"/>
      <c r="TPF118" s="388"/>
      <c r="TPG118" s="388"/>
      <c r="TPH118" s="388"/>
      <c r="TPI118" s="388"/>
      <c r="TPJ118" s="388"/>
      <c r="TPK118" s="388"/>
      <c r="TPL118" s="388"/>
      <c r="TPM118" s="388"/>
      <c r="TPN118" s="388"/>
      <c r="TPO118" s="388"/>
      <c r="TPP118" s="388"/>
      <c r="TPQ118" s="388"/>
      <c r="TPR118" s="388"/>
      <c r="TPS118" s="388"/>
      <c r="TPT118" s="388"/>
      <c r="TPU118" s="388"/>
      <c r="TPV118" s="388"/>
      <c r="TPW118" s="388"/>
      <c r="TPX118" s="388"/>
      <c r="TPY118" s="388"/>
      <c r="TPZ118" s="388"/>
      <c r="TQA118" s="388"/>
      <c r="TQB118" s="388"/>
      <c r="TQC118" s="388"/>
      <c r="TQD118" s="388"/>
      <c r="TQE118" s="388"/>
      <c r="TQF118" s="388"/>
      <c r="TQG118" s="388"/>
      <c r="TQH118" s="388"/>
      <c r="TQI118" s="388"/>
      <c r="TQJ118" s="388"/>
      <c r="TQK118" s="388"/>
      <c r="TQL118" s="388"/>
      <c r="TQM118" s="388"/>
      <c r="TQN118" s="388"/>
      <c r="TQO118" s="388"/>
      <c r="TQP118" s="388"/>
      <c r="TQQ118" s="388"/>
      <c r="TQR118" s="388"/>
      <c r="TQS118" s="388"/>
      <c r="TQT118" s="388"/>
      <c r="TQU118" s="388"/>
      <c r="TQV118" s="388"/>
      <c r="TQW118" s="388"/>
      <c r="TQX118" s="388"/>
      <c r="TQY118" s="388"/>
      <c r="TQZ118" s="388"/>
      <c r="TRA118" s="388"/>
      <c r="TRB118" s="388"/>
      <c r="TRC118" s="388"/>
      <c r="TRD118" s="388"/>
      <c r="TRE118" s="388"/>
      <c r="TRF118" s="388"/>
      <c r="TRG118" s="388"/>
      <c r="TRH118" s="388"/>
      <c r="TRI118" s="388"/>
      <c r="TRJ118" s="388"/>
      <c r="TRK118" s="388"/>
      <c r="TRL118" s="388"/>
      <c r="TRM118" s="388"/>
      <c r="TRN118" s="388"/>
      <c r="TRO118" s="388"/>
      <c r="TRP118" s="388"/>
      <c r="TRQ118" s="388"/>
      <c r="TRR118" s="388"/>
      <c r="TRS118" s="388"/>
      <c r="TRT118" s="388"/>
      <c r="TRU118" s="388"/>
      <c r="TRV118" s="388"/>
      <c r="TRW118" s="388"/>
      <c r="TRX118" s="388"/>
      <c r="TRY118" s="388"/>
      <c r="TRZ118" s="388"/>
      <c r="TSA118" s="388"/>
      <c r="TSB118" s="388"/>
      <c r="TSC118" s="388"/>
      <c r="TSD118" s="388"/>
      <c r="TSE118" s="388"/>
      <c r="TSF118" s="388"/>
      <c r="TSG118" s="388"/>
      <c r="TSH118" s="388"/>
      <c r="TSI118" s="388"/>
      <c r="TSJ118" s="388"/>
      <c r="TSK118" s="388"/>
      <c r="TSL118" s="388"/>
      <c r="TSM118" s="388"/>
      <c r="TSN118" s="388"/>
      <c r="TSO118" s="388"/>
      <c r="TSP118" s="388"/>
      <c r="TSQ118" s="388"/>
      <c r="TSR118" s="388"/>
      <c r="TSS118" s="388"/>
      <c r="TST118" s="388"/>
      <c r="TSU118" s="388"/>
      <c r="TSV118" s="388"/>
      <c r="TSW118" s="388"/>
      <c r="TSX118" s="388"/>
      <c r="TSY118" s="388"/>
      <c r="TSZ118" s="388"/>
      <c r="TTA118" s="388"/>
      <c r="TTB118" s="388"/>
      <c r="TTC118" s="388"/>
      <c r="TTD118" s="388"/>
      <c r="TTE118" s="388"/>
      <c r="TTF118" s="388"/>
      <c r="TTG118" s="388"/>
      <c r="TTH118" s="388"/>
      <c r="TTI118" s="388"/>
      <c r="TTJ118" s="388"/>
      <c r="TTK118" s="388"/>
      <c r="TTL118" s="388"/>
      <c r="TTM118" s="388"/>
      <c r="TTN118" s="388"/>
      <c r="TTO118" s="388"/>
      <c r="TTP118" s="388"/>
      <c r="TTQ118" s="388"/>
      <c r="TTR118" s="388"/>
      <c r="TTS118" s="388"/>
      <c r="TTT118" s="388"/>
      <c r="TTU118" s="388"/>
      <c r="TTV118" s="388"/>
      <c r="TTW118" s="388"/>
      <c r="TTX118" s="388"/>
      <c r="TTY118" s="388"/>
      <c r="TTZ118" s="388"/>
      <c r="TUA118" s="388"/>
      <c r="TUB118" s="388"/>
      <c r="TUC118" s="388"/>
      <c r="TUD118" s="388"/>
      <c r="TUE118" s="388"/>
      <c r="TUF118" s="388"/>
      <c r="TUG118" s="388"/>
      <c r="TUH118" s="388"/>
      <c r="TUI118" s="388"/>
      <c r="TUJ118" s="388"/>
      <c r="TUK118" s="388"/>
      <c r="TUL118" s="388"/>
      <c r="TUM118" s="388"/>
      <c r="TUN118" s="388"/>
      <c r="TUO118" s="388"/>
      <c r="TUP118" s="388"/>
      <c r="TUQ118" s="388"/>
      <c r="TUR118" s="388"/>
      <c r="TUS118" s="388"/>
      <c r="TUT118" s="388"/>
      <c r="TUU118" s="388"/>
      <c r="TUV118" s="388"/>
      <c r="TUW118" s="388"/>
      <c r="TUX118" s="388"/>
      <c r="TUY118" s="388"/>
      <c r="TUZ118" s="388"/>
      <c r="TVA118" s="388"/>
      <c r="TVB118" s="388"/>
      <c r="TVC118" s="388"/>
      <c r="TVD118" s="388"/>
      <c r="TVE118" s="388"/>
      <c r="TVF118" s="388"/>
      <c r="TVG118" s="388"/>
      <c r="TVH118" s="388"/>
      <c r="TVI118" s="388"/>
      <c r="TVJ118" s="388"/>
      <c r="TVK118" s="388"/>
      <c r="TVL118" s="388"/>
      <c r="TVM118" s="388"/>
      <c r="TVN118" s="388"/>
      <c r="TVO118" s="388"/>
      <c r="TVP118" s="388"/>
      <c r="TVQ118" s="388"/>
      <c r="TVR118" s="388"/>
      <c r="TVS118" s="388"/>
      <c r="TVT118" s="388"/>
      <c r="TVU118" s="388"/>
      <c r="TVV118" s="388"/>
      <c r="TVW118" s="388"/>
      <c r="TVX118" s="388"/>
      <c r="TVY118" s="388"/>
      <c r="TVZ118" s="388"/>
      <c r="TWA118" s="388"/>
      <c r="TWB118" s="388"/>
      <c r="TWC118" s="388"/>
      <c r="TWD118" s="388"/>
      <c r="TWE118" s="388"/>
      <c r="TWF118" s="388"/>
      <c r="TWG118" s="388"/>
      <c r="TWH118" s="388"/>
      <c r="TWI118" s="388"/>
      <c r="TWJ118" s="388"/>
      <c r="TWK118" s="388"/>
      <c r="TWL118" s="388"/>
      <c r="TWM118" s="388"/>
      <c r="TWN118" s="388"/>
      <c r="TWO118" s="388"/>
      <c r="TWP118" s="388"/>
      <c r="TWQ118" s="388"/>
      <c r="TWR118" s="388"/>
      <c r="TWS118" s="388"/>
      <c r="TWT118" s="388"/>
      <c r="TWU118" s="388"/>
      <c r="TWV118" s="388"/>
      <c r="TWW118" s="388"/>
      <c r="TWX118" s="388"/>
      <c r="TWY118" s="388"/>
      <c r="TWZ118" s="388"/>
      <c r="TXA118" s="388"/>
      <c r="TXB118" s="388"/>
      <c r="TXC118" s="388"/>
      <c r="TXD118" s="388"/>
      <c r="TXE118" s="388"/>
      <c r="TXF118" s="388"/>
      <c r="TXG118" s="388"/>
      <c r="TXH118" s="388"/>
      <c r="TXI118" s="388"/>
      <c r="TXJ118" s="388"/>
      <c r="TXK118" s="388"/>
      <c r="TXL118" s="388"/>
      <c r="TXM118" s="388"/>
      <c r="TXN118" s="388"/>
      <c r="TXO118" s="388"/>
      <c r="TXP118" s="388"/>
      <c r="TXQ118" s="388"/>
      <c r="TXR118" s="388"/>
      <c r="TXS118" s="388"/>
      <c r="TXT118" s="388"/>
      <c r="TXU118" s="388"/>
      <c r="TXV118" s="388"/>
      <c r="TXW118" s="388"/>
      <c r="TXX118" s="388"/>
      <c r="TXY118" s="388"/>
      <c r="TXZ118" s="388"/>
      <c r="TYA118" s="388"/>
      <c r="TYB118" s="388"/>
      <c r="TYC118" s="388"/>
      <c r="TYD118" s="388"/>
      <c r="TYE118" s="388"/>
      <c r="TYF118" s="388"/>
      <c r="TYG118" s="388"/>
      <c r="TYH118" s="388"/>
      <c r="TYI118" s="388"/>
      <c r="TYJ118" s="388"/>
      <c r="TYK118" s="388"/>
      <c r="TYL118" s="388"/>
      <c r="TYM118" s="388"/>
      <c r="TYN118" s="388"/>
      <c r="TYO118" s="388"/>
      <c r="TYP118" s="388"/>
      <c r="TYQ118" s="388"/>
      <c r="TYR118" s="388"/>
      <c r="TYS118" s="388"/>
      <c r="TYT118" s="388"/>
      <c r="TYU118" s="388"/>
      <c r="TYV118" s="388"/>
      <c r="TYW118" s="388"/>
      <c r="TYX118" s="388"/>
      <c r="TYY118" s="388"/>
      <c r="TYZ118" s="388"/>
      <c r="TZA118" s="388"/>
      <c r="TZB118" s="388"/>
      <c r="TZC118" s="388"/>
      <c r="TZD118" s="388"/>
      <c r="TZE118" s="388"/>
      <c r="TZF118" s="388"/>
      <c r="TZG118" s="388"/>
      <c r="TZH118" s="388"/>
      <c r="TZI118" s="388"/>
      <c r="TZJ118" s="388"/>
      <c r="TZK118" s="388"/>
      <c r="TZL118" s="388"/>
      <c r="TZM118" s="388"/>
      <c r="TZN118" s="388"/>
      <c r="TZO118" s="388"/>
      <c r="TZP118" s="388"/>
      <c r="TZQ118" s="388"/>
      <c r="TZR118" s="388"/>
      <c r="TZS118" s="388"/>
      <c r="TZT118" s="388"/>
      <c r="TZU118" s="388"/>
      <c r="TZV118" s="388"/>
      <c r="TZW118" s="388"/>
      <c r="TZX118" s="388"/>
      <c r="TZY118" s="388"/>
      <c r="TZZ118" s="388"/>
      <c r="UAA118" s="388"/>
      <c r="UAB118" s="388"/>
      <c r="UAC118" s="388"/>
      <c r="UAD118" s="388"/>
      <c r="UAE118" s="388"/>
      <c r="UAF118" s="388"/>
      <c r="UAG118" s="388"/>
      <c r="UAH118" s="388"/>
      <c r="UAI118" s="388"/>
      <c r="UAJ118" s="388"/>
      <c r="UAK118" s="388"/>
      <c r="UAL118" s="388"/>
      <c r="UAM118" s="388"/>
      <c r="UAN118" s="388"/>
      <c r="UAO118" s="388"/>
      <c r="UAP118" s="388"/>
      <c r="UAQ118" s="388"/>
      <c r="UAR118" s="388"/>
      <c r="UAS118" s="388"/>
      <c r="UAT118" s="388"/>
      <c r="UAU118" s="388"/>
      <c r="UAV118" s="388"/>
      <c r="UAW118" s="388"/>
      <c r="UAX118" s="388"/>
      <c r="UAY118" s="388"/>
      <c r="UAZ118" s="388"/>
      <c r="UBA118" s="388"/>
      <c r="UBB118" s="388"/>
      <c r="UBC118" s="388"/>
      <c r="UBD118" s="388"/>
      <c r="UBE118" s="388"/>
      <c r="UBF118" s="388"/>
      <c r="UBG118" s="388"/>
      <c r="UBH118" s="388"/>
      <c r="UBI118" s="388"/>
      <c r="UBJ118" s="388"/>
      <c r="UBK118" s="388"/>
      <c r="UBL118" s="388"/>
      <c r="UBM118" s="388"/>
      <c r="UBN118" s="388"/>
      <c r="UBO118" s="388"/>
      <c r="UBP118" s="388"/>
      <c r="UBQ118" s="388"/>
      <c r="UBR118" s="388"/>
      <c r="UBS118" s="388"/>
      <c r="UBT118" s="388"/>
      <c r="UBU118" s="388"/>
      <c r="UBV118" s="388"/>
      <c r="UBW118" s="388"/>
      <c r="UBX118" s="388"/>
      <c r="UBY118" s="388"/>
      <c r="UBZ118" s="388"/>
      <c r="UCA118" s="388"/>
      <c r="UCB118" s="388"/>
      <c r="UCC118" s="388"/>
      <c r="UCD118" s="388"/>
      <c r="UCE118" s="388"/>
      <c r="UCF118" s="388"/>
      <c r="UCG118" s="388"/>
      <c r="UCH118" s="388"/>
      <c r="UCI118" s="388"/>
      <c r="UCJ118" s="388"/>
      <c r="UCK118" s="388"/>
      <c r="UCL118" s="388"/>
      <c r="UCM118" s="388"/>
      <c r="UCN118" s="388"/>
      <c r="UCO118" s="388"/>
      <c r="UCP118" s="388"/>
      <c r="UCQ118" s="388"/>
      <c r="UCR118" s="388"/>
      <c r="UCS118" s="388"/>
      <c r="UCT118" s="388"/>
      <c r="UCU118" s="388"/>
      <c r="UCV118" s="388"/>
      <c r="UCW118" s="388"/>
      <c r="UCX118" s="388"/>
      <c r="UCY118" s="388"/>
      <c r="UCZ118" s="388"/>
      <c r="UDA118" s="388"/>
      <c r="UDB118" s="388"/>
      <c r="UDC118" s="388"/>
      <c r="UDD118" s="388"/>
      <c r="UDE118" s="388"/>
      <c r="UDF118" s="388"/>
      <c r="UDG118" s="388"/>
      <c r="UDH118" s="388"/>
      <c r="UDI118" s="388"/>
      <c r="UDJ118" s="388"/>
      <c r="UDK118" s="388"/>
      <c r="UDL118" s="388"/>
      <c r="UDM118" s="388"/>
      <c r="UDN118" s="388"/>
      <c r="UDO118" s="388"/>
      <c r="UDP118" s="388"/>
      <c r="UDQ118" s="388"/>
      <c r="UDR118" s="388"/>
      <c r="UDS118" s="388"/>
      <c r="UDT118" s="388"/>
      <c r="UDU118" s="388"/>
      <c r="UDV118" s="388"/>
      <c r="UDW118" s="388"/>
      <c r="UDX118" s="388"/>
      <c r="UDY118" s="388"/>
      <c r="UDZ118" s="388"/>
      <c r="UEA118" s="388"/>
      <c r="UEB118" s="388"/>
      <c r="UEC118" s="388"/>
      <c r="UED118" s="388"/>
      <c r="UEE118" s="388"/>
      <c r="UEF118" s="388"/>
      <c r="UEG118" s="388"/>
      <c r="UEH118" s="388"/>
      <c r="UEI118" s="388"/>
      <c r="UEJ118" s="388"/>
      <c r="UEK118" s="388"/>
      <c r="UEL118" s="388"/>
      <c r="UEM118" s="388"/>
      <c r="UEN118" s="388"/>
      <c r="UEO118" s="388"/>
      <c r="UEP118" s="388"/>
      <c r="UEQ118" s="388"/>
      <c r="UER118" s="388"/>
      <c r="UES118" s="388"/>
      <c r="UET118" s="388"/>
      <c r="UEU118" s="388"/>
      <c r="UEV118" s="388"/>
      <c r="UEW118" s="388"/>
      <c r="UEX118" s="388"/>
      <c r="UEY118" s="388"/>
      <c r="UEZ118" s="388"/>
      <c r="UFA118" s="388"/>
      <c r="UFB118" s="388"/>
      <c r="UFC118" s="388"/>
      <c r="UFD118" s="388"/>
      <c r="UFE118" s="388"/>
      <c r="UFF118" s="388"/>
      <c r="UFG118" s="388"/>
      <c r="UFH118" s="388"/>
      <c r="UFI118" s="388"/>
      <c r="UFJ118" s="388"/>
      <c r="UFK118" s="388"/>
      <c r="UFL118" s="388"/>
      <c r="UFM118" s="388"/>
      <c r="UFN118" s="388"/>
      <c r="UFO118" s="388"/>
      <c r="UFP118" s="388"/>
      <c r="UFQ118" s="388"/>
      <c r="UFR118" s="388"/>
      <c r="UFS118" s="388"/>
      <c r="UFT118" s="388"/>
      <c r="UFU118" s="388"/>
      <c r="UFV118" s="388"/>
      <c r="UFW118" s="388"/>
      <c r="UFX118" s="388"/>
      <c r="UFY118" s="388"/>
      <c r="UFZ118" s="388"/>
      <c r="UGA118" s="388"/>
      <c r="UGB118" s="388"/>
      <c r="UGC118" s="388"/>
      <c r="UGD118" s="388"/>
      <c r="UGE118" s="388"/>
      <c r="UGF118" s="388"/>
      <c r="UGG118" s="388"/>
      <c r="UGH118" s="388"/>
      <c r="UGI118" s="388"/>
      <c r="UGJ118" s="388"/>
      <c r="UGK118" s="388"/>
      <c r="UGL118" s="388"/>
      <c r="UGM118" s="388"/>
      <c r="UGN118" s="388"/>
      <c r="UGO118" s="388"/>
      <c r="UGP118" s="388"/>
      <c r="UGQ118" s="388"/>
      <c r="UGR118" s="388"/>
      <c r="UGS118" s="388"/>
      <c r="UGT118" s="388"/>
      <c r="UGU118" s="388"/>
      <c r="UGV118" s="388"/>
      <c r="UGW118" s="388"/>
      <c r="UGX118" s="388"/>
      <c r="UGY118" s="388"/>
      <c r="UGZ118" s="388"/>
      <c r="UHA118" s="388"/>
      <c r="UHB118" s="388"/>
      <c r="UHC118" s="388"/>
      <c r="UHD118" s="388"/>
      <c r="UHE118" s="388"/>
      <c r="UHF118" s="388"/>
      <c r="UHG118" s="388"/>
      <c r="UHH118" s="388"/>
      <c r="UHI118" s="388"/>
      <c r="UHJ118" s="388"/>
      <c r="UHK118" s="388"/>
      <c r="UHL118" s="388"/>
      <c r="UHM118" s="388"/>
      <c r="UHN118" s="388"/>
      <c r="UHO118" s="388"/>
      <c r="UHP118" s="388"/>
      <c r="UHQ118" s="388"/>
      <c r="UHR118" s="388"/>
      <c r="UHS118" s="388"/>
      <c r="UHT118" s="388"/>
      <c r="UHU118" s="388"/>
      <c r="UHV118" s="388"/>
      <c r="UHW118" s="388"/>
      <c r="UHX118" s="388"/>
      <c r="UHY118" s="388"/>
      <c r="UHZ118" s="388"/>
      <c r="UIA118" s="388"/>
      <c r="UIB118" s="388"/>
      <c r="UIC118" s="388"/>
      <c r="UID118" s="388"/>
      <c r="UIE118" s="388"/>
      <c r="UIF118" s="388"/>
      <c r="UIG118" s="388"/>
      <c r="UIH118" s="388"/>
      <c r="UII118" s="388"/>
      <c r="UIJ118" s="388"/>
      <c r="UIK118" s="388"/>
      <c r="UIL118" s="388"/>
      <c r="UIM118" s="388"/>
      <c r="UIN118" s="388"/>
      <c r="UIO118" s="388"/>
      <c r="UIP118" s="388"/>
      <c r="UIQ118" s="388"/>
      <c r="UIR118" s="388"/>
      <c r="UIS118" s="388"/>
      <c r="UIT118" s="388"/>
      <c r="UIU118" s="388"/>
      <c r="UIV118" s="388"/>
      <c r="UIW118" s="388"/>
      <c r="UIX118" s="388"/>
      <c r="UIY118" s="388"/>
      <c r="UIZ118" s="388"/>
      <c r="UJA118" s="388"/>
      <c r="UJB118" s="388"/>
      <c r="UJC118" s="388"/>
      <c r="UJD118" s="388"/>
      <c r="UJE118" s="388"/>
      <c r="UJF118" s="388"/>
      <c r="UJG118" s="388"/>
      <c r="UJH118" s="388"/>
      <c r="UJI118" s="388"/>
      <c r="UJJ118" s="388"/>
      <c r="UJK118" s="388"/>
      <c r="UJL118" s="388"/>
      <c r="UJM118" s="388"/>
      <c r="UJN118" s="388"/>
      <c r="UJO118" s="388"/>
      <c r="UJP118" s="388"/>
      <c r="UJQ118" s="388"/>
      <c r="UJR118" s="388"/>
      <c r="UJS118" s="388"/>
      <c r="UJT118" s="388"/>
      <c r="UJU118" s="388"/>
      <c r="UJV118" s="388"/>
      <c r="UJW118" s="388"/>
      <c r="UJX118" s="388"/>
      <c r="UJY118" s="388"/>
      <c r="UJZ118" s="388"/>
      <c r="UKA118" s="388"/>
      <c r="UKB118" s="388"/>
      <c r="UKC118" s="388"/>
      <c r="UKD118" s="388"/>
      <c r="UKE118" s="388"/>
      <c r="UKF118" s="388"/>
      <c r="UKG118" s="388"/>
      <c r="UKH118" s="388"/>
      <c r="UKI118" s="388"/>
      <c r="UKJ118" s="388"/>
      <c r="UKK118" s="388"/>
      <c r="UKL118" s="388"/>
      <c r="UKM118" s="388"/>
      <c r="UKN118" s="388"/>
      <c r="UKO118" s="388"/>
      <c r="UKP118" s="388"/>
      <c r="UKQ118" s="388"/>
      <c r="UKR118" s="388"/>
      <c r="UKS118" s="388"/>
      <c r="UKT118" s="388"/>
      <c r="UKU118" s="388"/>
      <c r="UKV118" s="388"/>
      <c r="UKW118" s="388"/>
      <c r="UKX118" s="388"/>
      <c r="UKY118" s="388"/>
      <c r="UKZ118" s="388"/>
      <c r="ULA118" s="388"/>
      <c r="ULB118" s="388"/>
      <c r="ULC118" s="388"/>
      <c r="ULD118" s="388"/>
      <c r="ULE118" s="388"/>
      <c r="ULF118" s="388"/>
      <c r="ULG118" s="388"/>
      <c r="ULH118" s="388"/>
      <c r="ULI118" s="388"/>
      <c r="ULJ118" s="388"/>
      <c r="ULK118" s="388"/>
      <c r="ULL118" s="388"/>
      <c r="ULM118" s="388"/>
      <c r="ULN118" s="388"/>
      <c r="ULO118" s="388"/>
      <c r="ULP118" s="388"/>
      <c r="ULQ118" s="388"/>
      <c r="ULR118" s="388"/>
      <c r="ULS118" s="388"/>
      <c r="ULT118" s="388"/>
      <c r="ULU118" s="388"/>
      <c r="ULV118" s="388"/>
      <c r="ULW118" s="388"/>
      <c r="ULX118" s="388"/>
      <c r="ULY118" s="388"/>
      <c r="ULZ118" s="388"/>
      <c r="UMA118" s="388"/>
      <c r="UMB118" s="388"/>
      <c r="UMC118" s="388"/>
      <c r="UMD118" s="388"/>
      <c r="UME118" s="388"/>
      <c r="UMF118" s="388"/>
      <c r="UMG118" s="388"/>
      <c r="UMH118" s="388"/>
      <c r="UMI118" s="388"/>
      <c r="UMJ118" s="388"/>
      <c r="UMK118" s="388"/>
      <c r="UML118" s="388"/>
      <c r="UMM118" s="388"/>
      <c r="UMN118" s="388"/>
      <c r="UMO118" s="388"/>
      <c r="UMP118" s="388"/>
      <c r="UMQ118" s="388"/>
      <c r="UMR118" s="388"/>
      <c r="UMS118" s="388"/>
      <c r="UMT118" s="388"/>
      <c r="UMU118" s="388"/>
      <c r="UMV118" s="388"/>
      <c r="UMW118" s="388"/>
      <c r="UMX118" s="388"/>
      <c r="UMY118" s="388"/>
      <c r="UMZ118" s="388"/>
      <c r="UNA118" s="388"/>
      <c r="UNB118" s="388"/>
      <c r="UNC118" s="388"/>
      <c r="UND118" s="388"/>
      <c r="UNE118" s="388"/>
      <c r="UNF118" s="388"/>
      <c r="UNG118" s="388"/>
      <c r="UNH118" s="388"/>
      <c r="UNI118" s="388"/>
      <c r="UNJ118" s="388"/>
      <c r="UNK118" s="388"/>
      <c r="UNL118" s="388"/>
      <c r="UNM118" s="388"/>
      <c r="UNN118" s="388"/>
      <c r="UNO118" s="388"/>
      <c r="UNP118" s="388"/>
      <c r="UNQ118" s="388"/>
      <c r="UNR118" s="388"/>
      <c r="UNS118" s="388"/>
      <c r="UNT118" s="388"/>
      <c r="UNU118" s="388"/>
      <c r="UNV118" s="388"/>
      <c r="UNW118" s="388"/>
      <c r="UNX118" s="388"/>
      <c r="UNY118" s="388"/>
      <c r="UNZ118" s="388"/>
      <c r="UOA118" s="388"/>
      <c r="UOB118" s="388"/>
      <c r="UOC118" s="388"/>
      <c r="UOD118" s="388"/>
      <c r="UOE118" s="388"/>
      <c r="UOF118" s="388"/>
      <c r="UOG118" s="388"/>
      <c r="UOH118" s="388"/>
      <c r="UOI118" s="388"/>
      <c r="UOJ118" s="388"/>
      <c r="UOK118" s="388"/>
      <c r="UOL118" s="388"/>
      <c r="UOM118" s="388"/>
      <c r="UON118" s="388"/>
      <c r="UOO118" s="388"/>
      <c r="UOP118" s="388"/>
      <c r="UOQ118" s="388"/>
      <c r="UOR118" s="388"/>
      <c r="UOS118" s="388"/>
      <c r="UOT118" s="388"/>
      <c r="UOU118" s="388"/>
      <c r="UOV118" s="388"/>
      <c r="UOW118" s="388"/>
      <c r="UOX118" s="388"/>
      <c r="UOY118" s="388"/>
      <c r="UOZ118" s="388"/>
      <c r="UPA118" s="388"/>
      <c r="UPB118" s="388"/>
      <c r="UPC118" s="388"/>
      <c r="UPD118" s="388"/>
      <c r="UPE118" s="388"/>
      <c r="UPF118" s="388"/>
      <c r="UPG118" s="388"/>
      <c r="UPH118" s="388"/>
      <c r="UPI118" s="388"/>
      <c r="UPJ118" s="388"/>
      <c r="UPK118" s="388"/>
      <c r="UPL118" s="388"/>
      <c r="UPM118" s="388"/>
      <c r="UPN118" s="388"/>
      <c r="UPO118" s="388"/>
      <c r="UPP118" s="388"/>
      <c r="UPQ118" s="388"/>
      <c r="UPR118" s="388"/>
      <c r="UPS118" s="388"/>
      <c r="UPT118" s="388"/>
      <c r="UPU118" s="388"/>
      <c r="UPV118" s="388"/>
      <c r="UPW118" s="388"/>
      <c r="UPX118" s="388"/>
      <c r="UPY118" s="388"/>
      <c r="UPZ118" s="388"/>
      <c r="UQA118" s="388"/>
      <c r="UQB118" s="388"/>
      <c r="UQC118" s="388"/>
      <c r="UQD118" s="388"/>
      <c r="UQE118" s="388"/>
      <c r="UQF118" s="388"/>
      <c r="UQG118" s="388"/>
      <c r="UQH118" s="388"/>
      <c r="UQI118" s="388"/>
      <c r="UQJ118" s="388"/>
      <c r="UQK118" s="388"/>
      <c r="UQL118" s="388"/>
      <c r="UQM118" s="388"/>
      <c r="UQN118" s="388"/>
      <c r="UQO118" s="388"/>
      <c r="UQP118" s="388"/>
      <c r="UQQ118" s="388"/>
      <c r="UQR118" s="388"/>
      <c r="UQS118" s="388"/>
      <c r="UQT118" s="388"/>
      <c r="UQU118" s="388"/>
      <c r="UQV118" s="388"/>
      <c r="UQW118" s="388"/>
      <c r="UQX118" s="388"/>
      <c r="UQY118" s="388"/>
      <c r="UQZ118" s="388"/>
      <c r="URA118" s="388"/>
      <c r="URB118" s="388"/>
      <c r="URC118" s="388"/>
      <c r="URD118" s="388"/>
      <c r="URE118" s="388"/>
      <c r="URF118" s="388"/>
      <c r="URG118" s="388"/>
      <c r="URH118" s="388"/>
      <c r="URI118" s="388"/>
      <c r="URJ118" s="388"/>
      <c r="URK118" s="388"/>
      <c r="URL118" s="388"/>
      <c r="URM118" s="388"/>
      <c r="URN118" s="388"/>
      <c r="URO118" s="388"/>
      <c r="URP118" s="388"/>
      <c r="URQ118" s="388"/>
      <c r="URR118" s="388"/>
      <c r="URS118" s="388"/>
      <c r="URT118" s="388"/>
      <c r="URU118" s="388"/>
      <c r="URV118" s="388"/>
      <c r="URW118" s="388"/>
      <c r="URX118" s="388"/>
      <c r="URY118" s="388"/>
      <c r="URZ118" s="388"/>
      <c r="USA118" s="388"/>
      <c r="USB118" s="388"/>
      <c r="USC118" s="388"/>
      <c r="USD118" s="388"/>
      <c r="USE118" s="388"/>
      <c r="USF118" s="388"/>
      <c r="USG118" s="388"/>
      <c r="USH118" s="388"/>
      <c r="USI118" s="388"/>
      <c r="USJ118" s="388"/>
      <c r="USK118" s="388"/>
      <c r="USL118" s="388"/>
      <c r="USM118" s="388"/>
      <c r="USN118" s="388"/>
      <c r="USO118" s="388"/>
      <c r="USP118" s="388"/>
      <c r="USQ118" s="388"/>
      <c r="USR118" s="388"/>
      <c r="USS118" s="388"/>
      <c r="UST118" s="388"/>
      <c r="USU118" s="388"/>
      <c r="USV118" s="388"/>
      <c r="USW118" s="388"/>
      <c r="USX118" s="388"/>
      <c r="USY118" s="388"/>
      <c r="USZ118" s="388"/>
      <c r="UTA118" s="388"/>
      <c r="UTB118" s="388"/>
      <c r="UTC118" s="388"/>
      <c r="UTD118" s="388"/>
      <c r="UTE118" s="388"/>
      <c r="UTF118" s="388"/>
      <c r="UTG118" s="388"/>
      <c r="UTH118" s="388"/>
      <c r="UTI118" s="388"/>
      <c r="UTJ118" s="388"/>
      <c r="UTK118" s="388"/>
      <c r="UTL118" s="388"/>
      <c r="UTM118" s="388"/>
      <c r="UTN118" s="388"/>
      <c r="UTO118" s="388"/>
      <c r="UTP118" s="388"/>
      <c r="UTQ118" s="388"/>
      <c r="UTR118" s="388"/>
      <c r="UTS118" s="388"/>
      <c r="UTT118" s="388"/>
      <c r="UTU118" s="388"/>
      <c r="UTV118" s="388"/>
      <c r="UTW118" s="388"/>
      <c r="UTX118" s="388"/>
      <c r="UTY118" s="388"/>
      <c r="UTZ118" s="388"/>
      <c r="UUA118" s="388"/>
      <c r="UUB118" s="388"/>
      <c r="UUC118" s="388"/>
      <c r="UUD118" s="388"/>
      <c r="UUE118" s="388"/>
      <c r="UUF118" s="388"/>
      <c r="UUG118" s="388"/>
      <c r="UUH118" s="388"/>
      <c r="UUI118" s="388"/>
      <c r="UUJ118" s="388"/>
      <c r="UUK118" s="388"/>
      <c r="UUL118" s="388"/>
      <c r="UUM118" s="388"/>
      <c r="UUN118" s="388"/>
      <c r="UUO118" s="388"/>
      <c r="UUP118" s="388"/>
      <c r="UUQ118" s="388"/>
      <c r="UUR118" s="388"/>
      <c r="UUS118" s="388"/>
      <c r="UUT118" s="388"/>
      <c r="UUU118" s="388"/>
      <c r="UUV118" s="388"/>
      <c r="UUW118" s="388"/>
      <c r="UUX118" s="388"/>
      <c r="UUY118" s="388"/>
      <c r="UUZ118" s="388"/>
      <c r="UVA118" s="388"/>
      <c r="UVB118" s="388"/>
      <c r="UVC118" s="388"/>
      <c r="UVD118" s="388"/>
      <c r="UVE118" s="388"/>
      <c r="UVF118" s="388"/>
      <c r="UVG118" s="388"/>
      <c r="UVH118" s="388"/>
      <c r="UVI118" s="388"/>
      <c r="UVJ118" s="388"/>
      <c r="UVK118" s="388"/>
      <c r="UVL118" s="388"/>
      <c r="UVM118" s="388"/>
      <c r="UVN118" s="388"/>
      <c r="UVO118" s="388"/>
      <c r="UVP118" s="388"/>
      <c r="UVQ118" s="388"/>
      <c r="UVR118" s="388"/>
      <c r="UVS118" s="388"/>
      <c r="UVT118" s="388"/>
      <c r="UVU118" s="388"/>
      <c r="UVV118" s="388"/>
      <c r="UVW118" s="388"/>
      <c r="UVX118" s="388"/>
      <c r="UVY118" s="388"/>
      <c r="UVZ118" s="388"/>
      <c r="UWA118" s="388"/>
      <c r="UWB118" s="388"/>
      <c r="UWC118" s="388"/>
      <c r="UWD118" s="388"/>
      <c r="UWE118" s="388"/>
      <c r="UWF118" s="388"/>
      <c r="UWG118" s="388"/>
      <c r="UWH118" s="388"/>
      <c r="UWI118" s="388"/>
      <c r="UWJ118" s="388"/>
      <c r="UWK118" s="388"/>
      <c r="UWL118" s="388"/>
      <c r="UWM118" s="388"/>
      <c r="UWN118" s="388"/>
      <c r="UWO118" s="388"/>
      <c r="UWP118" s="388"/>
      <c r="UWQ118" s="388"/>
      <c r="UWR118" s="388"/>
      <c r="UWS118" s="388"/>
      <c r="UWT118" s="388"/>
      <c r="UWU118" s="388"/>
      <c r="UWV118" s="388"/>
      <c r="UWW118" s="388"/>
      <c r="UWX118" s="388"/>
      <c r="UWY118" s="388"/>
      <c r="UWZ118" s="388"/>
      <c r="UXA118" s="388"/>
      <c r="UXB118" s="388"/>
      <c r="UXC118" s="388"/>
      <c r="UXD118" s="388"/>
      <c r="UXE118" s="388"/>
      <c r="UXF118" s="388"/>
      <c r="UXG118" s="388"/>
      <c r="UXH118" s="388"/>
      <c r="UXI118" s="388"/>
      <c r="UXJ118" s="388"/>
      <c r="UXK118" s="388"/>
      <c r="UXL118" s="388"/>
      <c r="UXM118" s="388"/>
      <c r="UXN118" s="388"/>
      <c r="UXO118" s="388"/>
      <c r="UXP118" s="388"/>
      <c r="UXQ118" s="388"/>
      <c r="UXR118" s="388"/>
      <c r="UXS118" s="388"/>
      <c r="UXT118" s="388"/>
      <c r="UXU118" s="388"/>
      <c r="UXV118" s="388"/>
      <c r="UXW118" s="388"/>
      <c r="UXX118" s="388"/>
      <c r="UXY118" s="388"/>
      <c r="UXZ118" s="388"/>
      <c r="UYA118" s="388"/>
      <c r="UYB118" s="388"/>
      <c r="UYC118" s="388"/>
      <c r="UYD118" s="388"/>
      <c r="UYE118" s="388"/>
      <c r="UYF118" s="388"/>
      <c r="UYG118" s="388"/>
      <c r="UYH118" s="388"/>
      <c r="UYI118" s="388"/>
      <c r="UYJ118" s="388"/>
      <c r="UYK118" s="388"/>
      <c r="UYL118" s="388"/>
      <c r="UYM118" s="388"/>
      <c r="UYN118" s="388"/>
      <c r="UYO118" s="388"/>
      <c r="UYP118" s="388"/>
      <c r="UYQ118" s="388"/>
      <c r="UYR118" s="388"/>
      <c r="UYS118" s="388"/>
      <c r="UYT118" s="388"/>
      <c r="UYU118" s="388"/>
      <c r="UYV118" s="388"/>
      <c r="UYW118" s="388"/>
      <c r="UYX118" s="388"/>
      <c r="UYY118" s="388"/>
      <c r="UYZ118" s="388"/>
      <c r="UZA118" s="388"/>
      <c r="UZB118" s="388"/>
      <c r="UZC118" s="388"/>
      <c r="UZD118" s="388"/>
      <c r="UZE118" s="388"/>
      <c r="UZF118" s="388"/>
      <c r="UZG118" s="388"/>
      <c r="UZH118" s="388"/>
      <c r="UZI118" s="388"/>
      <c r="UZJ118" s="388"/>
      <c r="UZK118" s="388"/>
      <c r="UZL118" s="388"/>
      <c r="UZM118" s="388"/>
      <c r="UZN118" s="388"/>
      <c r="UZO118" s="388"/>
      <c r="UZP118" s="388"/>
      <c r="UZQ118" s="388"/>
      <c r="UZR118" s="388"/>
      <c r="UZS118" s="388"/>
      <c r="UZT118" s="388"/>
      <c r="UZU118" s="388"/>
      <c r="UZV118" s="388"/>
      <c r="UZW118" s="388"/>
      <c r="UZX118" s="388"/>
      <c r="UZY118" s="388"/>
      <c r="UZZ118" s="388"/>
      <c r="VAA118" s="388"/>
      <c r="VAB118" s="388"/>
      <c r="VAC118" s="388"/>
      <c r="VAD118" s="388"/>
      <c r="VAE118" s="388"/>
      <c r="VAF118" s="388"/>
      <c r="VAG118" s="388"/>
      <c r="VAH118" s="388"/>
      <c r="VAI118" s="388"/>
      <c r="VAJ118" s="388"/>
      <c r="VAK118" s="388"/>
      <c r="VAL118" s="388"/>
      <c r="VAM118" s="388"/>
      <c r="VAN118" s="388"/>
      <c r="VAO118" s="388"/>
      <c r="VAP118" s="388"/>
      <c r="VAQ118" s="388"/>
      <c r="VAR118" s="388"/>
      <c r="VAS118" s="388"/>
      <c r="VAT118" s="388"/>
      <c r="VAU118" s="388"/>
      <c r="VAV118" s="388"/>
      <c r="VAW118" s="388"/>
      <c r="VAX118" s="388"/>
      <c r="VAY118" s="388"/>
      <c r="VAZ118" s="388"/>
      <c r="VBA118" s="388"/>
      <c r="VBB118" s="388"/>
      <c r="VBC118" s="388"/>
      <c r="VBD118" s="388"/>
      <c r="VBE118" s="388"/>
      <c r="VBF118" s="388"/>
      <c r="VBG118" s="388"/>
      <c r="VBH118" s="388"/>
      <c r="VBI118" s="388"/>
      <c r="VBJ118" s="388"/>
      <c r="VBK118" s="388"/>
      <c r="VBL118" s="388"/>
      <c r="VBM118" s="388"/>
      <c r="VBN118" s="388"/>
      <c r="VBO118" s="388"/>
      <c r="VBP118" s="388"/>
      <c r="VBQ118" s="388"/>
      <c r="VBR118" s="388"/>
      <c r="VBS118" s="388"/>
      <c r="VBT118" s="388"/>
      <c r="VBU118" s="388"/>
      <c r="VBV118" s="388"/>
      <c r="VBW118" s="388"/>
      <c r="VBX118" s="388"/>
      <c r="VBY118" s="388"/>
      <c r="VBZ118" s="388"/>
      <c r="VCA118" s="388"/>
      <c r="VCB118" s="388"/>
      <c r="VCC118" s="388"/>
      <c r="VCD118" s="388"/>
      <c r="VCE118" s="388"/>
      <c r="VCF118" s="388"/>
      <c r="VCG118" s="388"/>
      <c r="VCH118" s="388"/>
      <c r="VCI118" s="388"/>
      <c r="VCJ118" s="388"/>
      <c r="VCK118" s="388"/>
      <c r="VCL118" s="388"/>
      <c r="VCM118" s="388"/>
      <c r="VCN118" s="388"/>
      <c r="VCO118" s="388"/>
      <c r="VCP118" s="388"/>
      <c r="VCQ118" s="388"/>
      <c r="VCR118" s="388"/>
      <c r="VCS118" s="388"/>
      <c r="VCT118" s="388"/>
      <c r="VCU118" s="388"/>
      <c r="VCV118" s="388"/>
      <c r="VCW118" s="388"/>
      <c r="VCX118" s="388"/>
      <c r="VCY118" s="388"/>
      <c r="VCZ118" s="388"/>
      <c r="VDA118" s="388"/>
      <c r="VDB118" s="388"/>
      <c r="VDC118" s="388"/>
      <c r="VDD118" s="388"/>
      <c r="VDE118" s="388"/>
      <c r="VDF118" s="388"/>
      <c r="VDG118" s="388"/>
      <c r="VDH118" s="388"/>
      <c r="VDI118" s="388"/>
      <c r="VDJ118" s="388"/>
      <c r="VDK118" s="388"/>
      <c r="VDL118" s="388"/>
      <c r="VDM118" s="388"/>
      <c r="VDN118" s="388"/>
      <c r="VDO118" s="388"/>
      <c r="VDP118" s="388"/>
      <c r="VDQ118" s="388"/>
      <c r="VDR118" s="388"/>
      <c r="VDS118" s="388"/>
      <c r="VDT118" s="388"/>
      <c r="VDU118" s="388"/>
      <c r="VDV118" s="388"/>
      <c r="VDW118" s="388"/>
      <c r="VDX118" s="388"/>
      <c r="VDY118" s="388"/>
      <c r="VDZ118" s="388"/>
      <c r="VEA118" s="388"/>
      <c r="VEB118" s="388"/>
      <c r="VEC118" s="388"/>
      <c r="VED118" s="388"/>
      <c r="VEE118" s="388"/>
      <c r="VEF118" s="388"/>
      <c r="VEG118" s="388"/>
      <c r="VEH118" s="388"/>
      <c r="VEI118" s="388"/>
      <c r="VEJ118" s="388"/>
      <c r="VEK118" s="388"/>
      <c r="VEL118" s="388"/>
      <c r="VEM118" s="388"/>
      <c r="VEN118" s="388"/>
      <c r="VEO118" s="388"/>
      <c r="VEP118" s="388"/>
      <c r="VEQ118" s="388"/>
      <c r="VER118" s="388"/>
      <c r="VES118" s="388"/>
      <c r="VET118" s="388"/>
      <c r="VEU118" s="388"/>
      <c r="VEV118" s="388"/>
      <c r="VEW118" s="388"/>
      <c r="VEX118" s="388"/>
      <c r="VEY118" s="388"/>
      <c r="VEZ118" s="388"/>
      <c r="VFA118" s="388"/>
      <c r="VFB118" s="388"/>
      <c r="VFC118" s="388"/>
      <c r="VFD118" s="388"/>
      <c r="VFE118" s="388"/>
      <c r="VFF118" s="388"/>
      <c r="VFG118" s="388"/>
      <c r="VFH118" s="388"/>
      <c r="VFI118" s="388"/>
      <c r="VFJ118" s="388"/>
      <c r="VFK118" s="388"/>
      <c r="VFL118" s="388"/>
      <c r="VFM118" s="388"/>
      <c r="VFN118" s="388"/>
      <c r="VFO118" s="388"/>
      <c r="VFP118" s="388"/>
      <c r="VFQ118" s="388"/>
      <c r="VFR118" s="388"/>
      <c r="VFS118" s="388"/>
      <c r="VFT118" s="388"/>
      <c r="VFU118" s="388"/>
      <c r="VFV118" s="388"/>
      <c r="VFW118" s="388"/>
      <c r="VFX118" s="388"/>
      <c r="VFY118" s="388"/>
      <c r="VFZ118" s="388"/>
      <c r="VGA118" s="388"/>
      <c r="VGB118" s="388"/>
      <c r="VGC118" s="388"/>
      <c r="VGD118" s="388"/>
      <c r="VGE118" s="388"/>
      <c r="VGF118" s="388"/>
      <c r="VGG118" s="388"/>
      <c r="VGH118" s="388"/>
      <c r="VGI118" s="388"/>
      <c r="VGJ118" s="388"/>
      <c r="VGK118" s="388"/>
      <c r="VGL118" s="388"/>
      <c r="VGM118" s="388"/>
      <c r="VGN118" s="388"/>
      <c r="VGO118" s="388"/>
      <c r="VGP118" s="388"/>
      <c r="VGQ118" s="388"/>
      <c r="VGR118" s="388"/>
      <c r="VGS118" s="388"/>
      <c r="VGT118" s="388"/>
      <c r="VGU118" s="388"/>
      <c r="VGV118" s="388"/>
      <c r="VGW118" s="388"/>
      <c r="VGX118" s="388"/>
      <c r="VGY118" s="388"/>
      <c r="VGZ118" s="388"/>
      <c r="VHA118" s="388"/>
      <c r="VHB118" s="388"/>
      <c r="VHC118" s="388"/>
      <c r="VHD118" s="388"/>
      <c r="VHE118" s="388"/>
      <c r="VHF118" s="388"/>
      <c r="VHG118" s="388"/>
      <c r="VHH118" s="388"/>
      <c r="VHI118" s="388"/>
      <c r="VHJ118" s="388"/>
      <c r="VHK118" s="388"/>
      <c r="VHL118" s="388"/>
      <c r="VHM118" s="388"/>
      <c r="VHN118" s="388"/>
      <c r="VHO118" s="388"/>
      <c r="VHP118" s="388"/>
      <c r="VHQ118" s="388"/>
      <c r="VHR118" s="388"/>
      <c r="VHS118" s="388"/>
      <c r="VHT118" s="388"/>
      <c r="VHU118" s="388"/>
      <c r="VHV118" s="388"/>
      <c r="VHW118" s="388"/>
      <c r="VHX118" s="388"/>
      <c r="VHY118" s="388"/>
      <c r="VHZ118" s="388"/>
      <c r="VIA118" s="388"/>
      <c r="VIB118" s="388"/>
      <c r="VIC118" s="388"/>
      <c r="VID118" s="388"/>
      <c r="VIE118" s="388"/>
      <c r="VIF118" s="388"/>
      <c r="VIG118" s="388"/>
      <c r="VIH118" s="388"/>
      <c r="VII118" s="388"/>
      <c r="VIJ118" s="388"/>
      <c r="VIK118" s="388"/>
      <c r="VIL118" s="388"/>
      <c r="VIM118" s="388"/>
      <c r="VIN118" s="388"/>
      <c r="VIO118" s="388"/>
      <c r="VIP118" s="388"/>
      <c r="VIQ118" s="388"/>
      <c r="VIR118" s="388"/>
      <c r="VIS118" s="388"/>
      <c r="VIT118" s="388"/>
      <c r="VIU118" s="388"/>
      <c r="VIV118" s="388"/>
      <c r="VIW118" s="388"/>
      <c r="VIX118" s="388"/>
      <c r="VIY118" s="388"/>
      <c r="VIZ118" s="388"/>
      <c r="VJA118" s="388"/>
      <c r="VJB118" s="388"/>
      <c r="VJC118" s="388"/>
      <c r="VJD118" s="388"/>
      <c r="VJE118" s="388"/>
      <c r="VJF118" s="388"/>
      <c r="VJG118" s="388"/>
      <c r="VJH118" s="388"/>
      <c r="VJI118" s="388"/>
      <c r="VJJ118" s="388"/>
      <c r="VJK118" s="388"/>
      <c r="VJL118" s="388"/>
      <c r="VJM118" s="388"/>
      <c r="VJN118" s="388"/>
      <c r="VJO118" s="388"/>
      <c r="VJP118" s="388"/>
      <c r="VJQ118" s="388"/>
      <c r="VJR118" s="388"/>
      <c r="VJS118" s="388"/>
      <c r="VJT118" s="388"/>
      <c r="VJU118" s="388"/>
      <c r="VJV118" s="388"/>
      <c r="VJW118" s="388"/>
      <c r="VJX118" s="388"/>
      <c r="VJY118" s="388"/>
      <c r="VJZ118" s="388"/>
      <c r="VKA118" s="388"/>
      <c r="VKB118" s="388"/>
      <c r="VKC118" s="388"/>
      <c r="VKD118" s="388"/>
      <c r="VKE118" s="388"/>
      <c r="VKF118" s="388"/>
      <c r="VKG118" s="388"/>
      <c r="VKH118" s="388"/>
      <c r="VKI118" s="388"/>
      <c r="VKJ118" s="388"/>
      <c r="VKK118" s="388"/>
      <c r="VKL118" s="388"/>
      <c r="VKM118" s="388"/>
      <c r="VKN118" s="388"/>
      <c r="VKO118" s="388"/>
      <c r="VKP118" s="388"/>
      <c r="VKQ118" s="388"/>
      <c r="VKR118" s="388"/>
      <c r="VKS118" s="388"/>
      <c r="VKT118" s="388"/>
      <c r="VKU118" s="388"/>
      <c r="VKV118" s="388"/>
      <c r="VKW118" s="388"/>
      <c r="VKX118" s="388"/>
      <c r="VKY118" s="388"/>
      <c r="VKZ118" s="388"/>
      <c r="VLA118" s="388"/>
      <c r="VLB118" s="388"/>
      <c r="VLC118" s="388"/>
      <c r="VLD118" s="388"/>
      <c r="VLE118" s="388"/>
      <c r="VLF118" s="388"/>
      <c r="VLG118" s="388"/>
      <c r="VLH118" s="388"/>
      <c r="VLI118" s="388"/>
      <c r="VLJ118" s="388"/>
      <c r="VLK118" s="388"/>
      <c r="VLL118" s="388"/>
      <c r="VLM118" s="388"/>
      <c r="VLN118" s="388"/>
      <c r="VLO118" s="388"/>
      <c r="VLP118" s="388"/>
      <c r="VLQ118" s="388"/>
      <c r="VLR118" s="388"/>
      <c r="VLS118" s="388"/>
      <c r="VLT118" s="388"/>
      <c r="VLU118" s="388"/>
      <c r="VLV118" s="388"/>
      <c r="VLW118" s="388"/>
      <c r="VLX118" s="388"/>
      <c r="VLY118" s="388"/>
      <c r="VLZ118" s="388"/>
      <c r="VMA118" s="388"/>
      <c r="VMB118" s="388"/>
      <c r="VMC118" s="388"/>
      <c r="VMD118" s="388"/>
      <c r="VME118" s="388"/>
      <c r="VMF118" s="388"/>
      <c r="VMG118" s="388"/>
      <c r="VMH118" s="388"/>
      <c r="VMI118" s="388"/>
      <c r="VMJ118" s="388"/>
      <c r="VMK118" s="388"/>
      <c r="VML118" s="388"/>
      <c r="VMM118" s="388"/>
      <c r="VMN118" s="388"/>
      <c r="VMO118" s="388"/>
      <c r="VMP118" s="388"/>
      <c r="VMQ118" s="388"/>
      <c r="VMR118" s="388"/>
      <c r="VMS118" s="388"/>
      <c r="VMT118" s="388"/>
      <c r="VMU118" s="388"/>
      <c r="VMV118" s="388"/>
      <c r="VMW118" s="388"/>
      <c r="VMX118" s="388"/>
      <c r="VMY118" s="388"/>
      <c r="VMZ118" s="388"/>
      <c r="VNA118" s="388"/>
      <c r="VNB118" s="388"/>
      <c r="VNC118" s="388"/>
      <c r="VND118" s="388"/>
      <c r="VNE118" s="388"/>
      <c r="VNF118" s="388"/>
      <c r="VNG118" s="388"/>
      <c r="VNH118" s="388"/>
      <c r="VNI118" s="388"/>
      <c r="VNJ118" s="388"/>
      <c r="VNK118" s="388"/>
      <c r="VNL118" s="388"/>
      <c r="VNM118" s="388"/>
      <c r="VNN118" s="388"/>
      <c r="VNO118" s="388"/>
      <c r="VNP118" s="388"/>
      <c r="VNQ118" s="388"/>
      <c r="VNR118" s="388"/>
      <c r="VNS118" s="388"/>
      <c r="VNT118" s="388"/>
      <c r="VNU118" s="388"/>
      <c r="VNV118" s="388"/>
      <c r="VNW118" s="388"/>
      <c r="VNX118" s="388"/>
      <c r="VNY118" s="388"/>
      <c r="VNZ118" s="388"/>
      <c r="VOA118" s="388"/>
      <c r="VOB118" s="388"/>
      <c r="VOC118" s="388"/>
      <c r="VOD118" s="388"/>
      <c r="VOE118" s="388"/>
      <c r="VOF118" s="388"/>
      <c r="VOG118" s="388"/>
      <c r="VOH118" s="388"/>
      <c r="VOI118" s="388"/>
      <c r="VOJ118" s="388"/>
      <c r="VOK118" s="388"/>
      <c r="VOL118" s="388"/>
      <c r="VOM118" s="388"/>
      <c r="VON118" s="388"/>
      <c r="VOO118" s="388"/>
      <c r="VOP118" s="388"/>
      <c r="VOQ118" s="388"/>
      <c r="VOR118" s="388"/>
      <c r="VOS118" s="388"/>
      <c r="VOT118" s="388"/>
      <c r="VOU118" s="388"/>
      <c r="VOV118" s="388"/>
      <c r="VOW118" s="388"/>
      <c r="VOX118" s="388"/>
      <c r="VOY118" s="388"/>
      <c r="VOZ118" s="388"/>
      <c r="VPA118" s="388"/>
      <c r="VPB118" s="388"/>
      <c r="VPC118" s="388"/>
      <c r="VPD118" s="388"/>
      <c r="VPE118" s="388"/>
      <c r="VPF118" s="388"/>
      <c r="VPG118" s="388"/>
      <c r="VPH118" s="388"/>
      <c r="VPI118" s="388"/>
      <c r="VPJ118" s="388"/>
      <c r="VPK118" s="388"/>
      <c r="VPL118" s="388"/>
      <c r="VPM118" s="388"/>
      <c r="VPN118" s="388"/>
      <c r="VPO118" s="388"/>
      <c r="VPP118" s="388"/>
      <c r="VPQ118" s="388"/>
      <c r="VPR118" s="388"/>
      <c r="VPS118" s="388"/>
      <c r="VPT118" s="388"/>
      <c r="VPU118" s="388"/>
      <c r="VPV118" s="388"/>
      <c r="VPW118" s="388"/>
      <c r="VPX118" s="388"/>
      <c r="VPY118" s="388"/>
      <c r="VPZ118" s="388"/>
      <c r="VQA118" s="388"/>
      <c r="VQB118" s="388"/>
      <c r="VQC118" s="388"/>
      <c r="VQD118" s="388"/>
      <c r="VQE118" s="388"/>
      <c r="VQF118" s="388"/>
      <c r="VQG118" s="388"/>
      <c r="VQH118" s="388"/>
      <c r="VQI118" s="388"/>
      <c r="VQJ118" s="388"/>
      <c r="VQK118" s="388"/>
      <c r="VQL118" s="388"/>
      <c r="VQM118" s="388"/>
      <c r="VQN118" s="388"/>
      <c r="VQO118" s="388"/>
      <c r="VQP118" s="388"/>
      <c r="VQQ118" s="388"/>
      <c r="VQR118" s="388"/>
      <c r="VQS118" s="388"/>
      <c r="VQT118" s="388"/>
      <c r="VQU118" s="388"/>
      <c r="VQV118" s="388"/>
      <c r="VQW118" s="388"/>
      <c r="VQX118" s="388"/>
      <c r="VQY118" s="388"/>
      <c r="VQZ118" s="388"/>
      <c r="VRA118" s="388"/>
      <c r="VRB118" s="388"/>
      <c r="VRC118" s="388"/>
      <c r="VRD118" s="388"/>
      <c r="VRE118" s="388"/>
      <c r="VRF118" s="388"/>
      <c r="VRG118" s="388"/>
      <c r="VRH118" s="388"/>
      <c r="VRI118" s="388"/>
      <c r="VRJ118" s="388"/>
      <c r="VRK118" s="388"/>
      <c r="VRL118" s="388"/>
      <c r="VRM118" s="388"/>
      <c r="VRN118" s="388"/>
      <c r="VRO118" s="388"/>
      <c r="VRP118" s="388"/>
      <c r="VRQ118" s="388"/>
      <c r="VRR118" s="388"/>
      <c r="VRS118" s="388"/>
      <c r="VRT118" s="388"/>
      <c r="VRU118" s="388"/>
      <c r="VRV118" s="388"/>
      <c r="VRW118" s="388"/>
      <c r="VRX118" s="388"/>
      <c r="VRY118" s="388"/>
      <c r="VRZ118" s="388"/>
      <c r="VSA118" s="388"/>
      <c r="VSB118" s="388"/>
      <c r="VSC118" s="388"/>
      <c r="VSD118" s="388"/>
      <c r="VSE118" s="388"/>
      <c r="VSF118" s="388"/>
      <c r="VSG118" s="388"/>
      <c r="VSH118" s="388"/>
      <c r="VSI118" s="388"/>
      <c r="VSJ118" s="388"/>
      <c r="VSK118" s="388"/>
      <c r="VSL118" s="388"/>
      <c r="VSM118" s="388"/>
      <c r="VSN118" s="388"/>
      <c r="VSO118" s="388"/>
      <c r="VSP118" s="388"/>
      <c r="VSQ118" s="388"/>
      <c r="VSR118" s="388"/>
      <c r="VSS118" s="388"/>
      <c r="VST118" s="388"/>
      <c r="VSU118" s="388"/>
      <c r="VSV118" s="388"/>
      <c r="VSW118" s="388"/>
      <c r="VSX118" s="388"/>
      <c r="VSY118" s="388"/>
      <c r="VSZ118" s="388"/>
      <c r="VTA118" s="388"/>
      <c r="VTB118" s="388"/>
      <c r="VTC118" s="388"/>
      <c r="VTD118" s="388"/>
      <c r="VTE118" s="388"/>
      <c r="VTF118" s="388"/>
      <c r="VTG118" s="388"/>
      <c r="VTH118" s="388"/>
      <c r="VTI118" s="388"/>
      <c r="VTJ118" s="388"/>
      <c r="VTK118" s="388"/>
      <c r="VTL118" s="388"/>
      <c r="VTM118" s="388"/>
      <c r="VTN118" s="388"/>
      <c r="VTO118" s="388"/>
      <c r="VTP118" s="388"/>
      <c r="VTQ118" s="388"/>
      <c r="VTR118" s="388"/>
      <c r="VTS118" s="388"/>
      <c r="VTT118" s="388"/>
      <c r="VTU118" s="388"/>
      <c r="VTV118" s="388"/>
      <c r="VTW118" s="388"/>
      <c r="VTX118" s="388"/>
      <c r="VTY118" s="388"/>
      <c r="VTZ118" s="388"/>
      <c r="VUA118" s="388"/>
      <c r="VUB118" s="388"/>
      <c r="VUC118" s="388"/>
      <c r="VUD118" s="388"/>
      <c r="VUE118" s="388"/>
      <c r="VUF118" s="388"/>
      <c r="VUG118" s="388"/>
      <c r="VUH118" s="388"/>
      <c r="VUI118" s="388"/>
      <c r="VUJ118" s="388"/>
      <c r="VUK118" s="388"/>
      <c r="VUL118" s="388"/>
      <c r="VUM118" s="388"/>
      <c r="VUN118" s="388"/>
      <c r="VUO118" s="388"/>
      <c r="VUP118" s="388"/>
      <c r="VUQ118" s="388"/>
      <c r="VUR118" s="388"/>
      <c r="VUS118" s="388"/>
      <c r="VUT118" s="388"/>
      <c r="VUU118" s="388"/>
      <c r="VUV118" s="388"/>
      <c r="VUW118" s="388"/>
      <c r="VUX118" s="388"/>
      <c r="VUY118" s="388"/>
      <c r="VUZ118" s="388"/>
      <c r="VVA118" s="388"/>
      <c r="VVB118" s="388"/>
      <c r="VVC118" s="388"/>
      <c r="VVD118" s="388"/>
      <c r="VVE118" s="388"/>
      <c r="VVF118" s="388"/>
      <c r="VVG118" s="388"/>
      <c r="VVH118" s="388"/>
      <c r="VVI118" s="388"/>
      <c r="VVJ118" s="388"/>
      <c r="VVK118" s="388"/>
      <c r="VVL118" s="388"/>
      <c r="VVM118" s="388"/>
      <c r="VVN118" s="388"/>
      <c r="VVO118" s="388"/>
      <c r="VVP118" s="388"/>
      <c r="VVQ118" s="388"/>
      <c r="VVR118" s="388"/>
      <c r="VVS118" s="388"/>
      <c r="VVT118" s="388"/>
      <c r="VVU118" s="388"/>
      <c r="VVV118" s="388"/>
      <c r="VVW118" s="388"/>
      <c r="VVX118" s="388"/>
      <c r="VVY118" s="388"/>
      <c r="VVZ118" s="388"/>
      <c r="VWA118" s="388"/>
      <c r="VWB118" s="388"/>
      <c r="VWC118" s="388"/>
      <c r="VWD118" s="388"/>
      <c r="VWE118" s="388"/>
      <c r="VWF118" s="388"/>
      <c r="VWG118" s="388"/>
      <c r="VWH118" s="388"/>
      <c r="VWI118" s="388"/>
      <c r="VWJ118" s="388"/>
      <c r="VWK118" s="388"/>
      <c r="VWL118" s="388"/>
      <c r="VWM118" s="388"/>
      <c r="VWN118" s="388"/>
      <c r="VWO118" s="388"/>
      <c r="VWP118" s="388"/>
      <c r="VWQ118" s="388"/>
      <c r="VWR118" s="388"/>
      <c r="VWS118" s="388"/>
      <c r="VWT118" s="388"/>
      <c r="VWU118" s="388"/>
      <c r="VWV118" s="388"/>
      <c r="VWW118" s="388"/>
      <c r="VWX118" s="388"/>
      <c r="VWY118" s="388"/>
      <c r="VWZ118" s="388"/>
      <c r="VXA118" s="388"/>
      <c r="VXB118" s="388"/>
      <c r="VXC118" s="388"/>
      <c r="VXD118" s="388"/>
      <c r="VXE118" s="388"/>
      <c r="VXF118" s="388"/>
      <c r="VXG118" s="388"/>
      <c r="VXH118" s="388"/>
      <c r="VXI118" s="388"/>
      <c r="VXJ118" s="388"/>
      <c r="VXK118" s="388"/>
      <c r="VXL118" s="388"/>
      <c r="VXM118" s="388"/>
      <c r="VXN118" s="388"/>
      <c r="VXO118" s="388"/>
      <c r="VXP118" s="388"/>
      <c r="VXQ118" s="388"/>
      <c r="VXR118" s="388"/>
      <c r="VXS118" s="388"/>
      <c r="VXT118" s="388"/>
      <c r="VXU118" s="388"/>
      <c r="VXV118" s="388"/>
      <c r="VXW118" s="388"/>
      <c r="VXX118" s="388"/>
      <c r="VXY118" s="388"/>
      <c r="VXZ118" s="388"/>
      <c r="VYA118" s="388"/>
      <c r="VYB118" s="388"/>
      <c r="VYC118" s="388"/>
      <c r="VYD118" s="388"/>
      <c r="VYE118" s="388"/>
      <c r="VYF118" s="388"/>
      <c r="VYG118" s="388"/>
      <c r="VYH118" s="388"/>
      <c r="VYI118" s="388"/>
      <c r="VYJ118" s="388"/>
      <c r="VYK118" s="388"/>
      <c r="VYL118" s="388"/>
      <c r="VYM118" s="388"/>
      <c r="VYN118" s="388"/>
      <c r="VYO118" s="388"/>
      <c r="VYP118" s="388"/>
      <c r="VYQ118" s="388"/>
      <c r="VYR118" s="388"/>
      <c r="VYS118" s="388"/>
      <c r="VYT118" s="388"/>
      <c r="VYU118" s="388"/>
      <c r="VYV118" s="388"/>
      <c r="VYW118" s="388"/>
      <c r="VYX118" s="388"/>
      <c r="VYY118" s="388"/>
      <c r="VYZ118" s="388"/>
      <c r="VZA118" s="388"/>
      <c r="VZB118" s="388"/>
      <c r="VZC118" s="388"/>
      <c r="VZD118" s="388"/>
      <c r="VZE118" s="388"/>
      <c r="VZF118" s="388"/>
      <c r="VZG118" s="388"/>
      <c r="VZH118" s="388"/>
      <c r="VZI118" s="388"/>
      <c r="VZJ118" s="388"/>
      <c r="VZK118" s="388"/>
      <c r="VZL118" s="388"/>
      <c r="VZM118" s="388"/>
      <c r="VZN118" s="388"/>
      <c r="VZO118" s="388"/>
      <c r="VZP118" s="388"/>
      <c r="VZQ118" s="388"/>
      <c r="VZR118" s="388"/>
      <c r="VZS118" s="388"/>
      <c r="VZT118" s="388"/>
      <c r="VZU118" s="388"/>
      <c r="VZV118" s="388"/>
      <c r="VZW118" s="388"/>
      <c r="VZX118" s="388"/>
      <c r="VZY118" s="388"/>
      <c r="VZZ118" s="388"/>
      <c r="WAA118" s="388"/>
      <c r="WAB118" s="388"/>
      <c r="WAC118" s="388"/>
      <c r="WAD118" s="388"/>
      <c r="WAE118" s="388"/>
      <c r="WAF118" s="388"/>
      <c r="WAG118" s="388"/>
      <c r="WAH118" s="388"/>
      <c r="WAI118" s="388"/>
      <c r="WAJ118" s="388"/>
      <c r="WAK118" s="388"/>
      <c r="WAL118" s="388"/>
      <c r="WAM118" s="388"/>
      <c r="WAN118" s="388"/>
      <c r="WAO118" s="388"/>
      <c r="WAP118" s="388"/>
      <c r="WAQ118" s="388"/>
      <c r="WAR118" s="388"/>
      <c r="WAS118" s="388"/>
      <c r="WAT118" s="388"/>
      <c r="WAU118" s="388"/>
      <c r="WAV118" s="388"/>
      <c r="WAW118" s="388"/>
      <c r="WAX118" s="388"/>
      <c r="WAY118" s="388"/>
      <c r="WAZ118" s="388"/>
      <c r="WBA118" s="388"/>
      <c r="WBB118" s="388"/>
      <c r="WBC118" s="388"/>
      <c r="WBD118" s="388"/>
      <c r="WBE118" s="388"/>
      <c r="WBF118" s="388"/>
      <c r="WBG118" s="388"/>
      <c r="WBH118" s="388"/>
      <c r="WBI118" s="388"/>
      <c r="WBJ118" s="388"/>
      <c r="WBK118" s="388"/>
      <c r="WBL118" s="388"/>
      <c r="WBM118" s="388"/>
      <c r="WBN118" s="388"/>
      <c r="WBO118" s="388"/>
      <c r="WBP118" s="388"/>
      <c r="WBQ118" s="388"/>
      <c r="WBR118" s="388"/>
      <c r="WBS118" s="388"/>
      <c r="WBT118" s="388"/>
      <c r="WBU118" s="388"/>
      <c r="WBV118" s="388"/>
      <c r="WBW118" s="388"/>
      <c r="WBX118" s="388"/>
      <c r="WBY118" s="388"/>
      <c r="WBZ118" s="388"/>
      <c r="WCA118" s="388"/>
      <c r="WCB118" s="388"/>
      <c r="WCC118" s="388"/>
      <c r="WCD118" s="388"/>
      <c r="WCE118" s="388"/>
      <c r="WCF118" s="388"/>
      <c r="WCG118" s="388"/>
      <c r="WCH118" s="388"/>
      <c r="WCI118" s="388"/>
      <c r="WCJ118" s="388"/>
      <c r="WCK118" s="388"/>
      <c r="WCL118" s="388"/>
      <c r="WCM118" s="388"/>
      <c r="WCN118" s="388"/>
      <c r="WCO118" s="388"/>
      <c r="WCP118" s="388"/>
      <c r="WCQ118" s="388"/>
      <c r="WCR118" s="388"/>
      <c r="WCS118" s="388"/>
      <c r="WCT118" s="388"/>
      <c r="WCU118" s="388"/>
      <c r="WCV118" s="388"/>
      <c r="WCW118" s="388"/>
      <c r="WCX118" s="388"/>
      <c r="WCY118" s="388"/>
      <c r="WCZ118" s="388"/>
      <c r="WDA118" s="388"/>
      <c r="WDB118" s="388"/>
      <c r="WDC118" s="388"/>
      <c r="WDD118" s="388"/>
      <c r="WDE118" s="388"/>
      <c r="WDF118" s="388"/>
      <c r="WDG118" s="388"/>
      <c r="WDH118" s="388"/>
      <c r="WDI118" s="388"/>
      <c r="WDJ118" s="388"/>
      <c r="WDK118" s="388"/>
      <c r="WDL118" s="388"/>
      <c r="WDM118" s="388"/>
      <c r="WDN118" s="388"/>
      <c r="WDO118" s="388"/>
      <c r="WDP118" s="388"/>
      <c r="WDQ118" s="388"/>
      <c r="WDR118" s="388"/>
      <c r="WDS118" s="388"/>
      <c r="WDT118" s="388"/>
      <c r="WDU118" s="388"/>
      <c r="WDV118" s="388"/>
      <c r="WDW118" s="388"/>
      <c r="WDX118" s="388"/>
      <c r="WDY118" s="388"/>
      <c r="WDZ118" s="388"/>
      <c r="WEA118" s="388"/>
      <c r="WEB118" s="388"/>
      <c r="WEC118" s="388"/>
      <c r="WED118" s="388"/>
      <c r="WEE118" s="388"/>
      <c r="WEF118" s="388"/>
      <c r="WEG118" s="388"/>
      <c r="WEH118" s="388"/>
      <c r="WEI118" s="388"/>
      <c r="WEJ118" s="388"/>
      <c r="WEK118" s="388"/>
      <c r="WEL118" s="388"/>
      <c r="WEM118" s="388"/>
      <c r="WEN118" s="388"/>
      <c r="WEO118" s="388"/>
      <c r="WEP118" s="388"/>
      <c r="WEQ118" s="388"/>
      <c r="WER118" s="388"/>
      <c r="WES118" s="388"/>
      <c r="WET118" s="388"/>
      <c r="WEU118" s="388"/>
      <c r="WEV118" s="388"/>
      <c r="WEW118" s="388"/>
      <c r="WEX118" s="388"/>
      <c r="WEY118" s="388"/>
      <c r="WEZ118" s="388"/>
      <c r="WFA118" s="388"/>
      <c r="WFB118" s="388"/>
      <c r="WFC118" s="388"/>
      <c r="WFD118" s="388"/>
      <c r="WFE118" s="388"/>
      <c r="WFF118" s="388"/>
      <c r="WFG118" s="388"/>
      <c r="WFH118" s="388"/>
      <c r="WFI118" s="388"/>
      <c r="WFJ118" s="388"/>
      <c r="WFK118" s="388"/>
      <c r="WFL118" s="388"/>
      <c r="WFM118" s="388"/>
      <c r="WFN118" s="388"/>
      <c r="WFO118" s="388"/>
      <c r="WFP118" s="388"/>
      <c r="WFQ118" s="388"/>
      <c r="WFR118" s="388"/>
      <c r="WFS118" s="388"/>
      <c r="WFT118" s="388"/>
      <c r="WFU118" s="388"/>
      <c r="WFV118" s="388"/>
      <c r="WFW118" s="388"/>
      <c r="WFX118" s="388"/>
      <c r="WFY118" s="388"/>
      <c r="WFZ118" s="388"/>
      <c r="WGA118" s="388"/>
      <c r="WGB118" s="388"/>
      <c r="WGC118" s="388"/>
      <c r="WGD118" s="388"/>
      <c r="WGE118" s="388"/>
      <c r="WGF118" s="388"/>
      <c r="WGG118" s="388"/>
      <c r="WGH118" s="388"/>
      <c r="WGI118" s="388"/>
      <c r="WGJ118" s="388"/>
      <c r="WGK118" s="388"/>
      <c r="WGL118" s="388"/>
      <c r="WGM118" s="388"/>
      <c r="WGN118" s="388"/>
      <c r="WGO118" s="388"/>
      <c r="WGP118" s="388"/>
      <c r="WGQ118" s="388"/>
      <c r="WGR118" s="388"/>
      <c r="WGS118" s="388"/>
      <c r="WGT118" s="388"/>
      <c r="WGU118" s="388"/>
      <c r="WGV118" s="388"/>
      <c r="WGW118" s="388"/>
      <c r="WGX118" s="388"/>
      <c r="WGY118" s="388"/>
      <c r="WGZ118" s="388"/>
      <c r="WHA118" s="388"/>
      <c r="WHB118" s="388"/>
      <c r="WHC118" s="388"/>
      <c r="WHD118" s="388"/>
      <c r="WHE118" s="388"/>
      <c r="WHF118" s="388"/>
      <c r="WHG118" s="388"/>
      <c r="WHH118" s="388"/>
      <c r="WHI118" s="388"/>
      <c r="WHJ118" s="388"/>
      <c r="WHK118" s="388"/>
      <c r="WHL118" s="388"/>
      <c r="WHM118" s="388"/>
      <c r="WHN118" s="388"/>
      <c r="WHO118" s="388"/>
      <c r="WHP118" s="388"/>
      <c r="WHQ118" s="388"/>
      <c r="WHR118" s="388"/>
      <c r="WHS118" s="388"/>
      <c r="WHT118" s="388"/>
      <c r="WHU118" s="388"/>
      <c r="WHV118" s="388"/>
      <c r="WHW118" s="388"/>
      <c r="WHX118" s="388"/>
      <c r="WHY118" s="388"/>
      <c r="WHZ118" s="388"/>
      <c r="WIA118" s="388"/>
      <c r="WIB118" s="388"/>
      <c r="WIC118" s="388"/>
      <c r="WID118" s="388"/>
      <c r="WIE118" s="388"/>
      <c r="WIF118" s="388"/>
      <c r="WIG118" s="388"/>
      <c r="WIH118" s="388"/>
      <c r="WII118" s="388"/>
      <c r="WIJ118" s="388"/>
      <c r="WIK118" s="388"/>
      <c r="WIL118" s="388"/>
      <c r="WIM118" s="388"/>
      <c r="WIN118" s="388"/>
      <c r="WIO118" s="388"/>
      <c r="WIP118" s="388"/>
      <c r="WIQ118" s="388"/>
      <c r="WIR118" s="388"/>
      <c r="WIS118" s="388"/>
      <c r="WIT118" s="388"/>
      <c r="WIU118" s="388"/>
      <c r="WIV118" s="388"/>
      <c r="WIW118" s="388"/>
      <c r="WIX118" s="388"/>
      <c r="WIY118" s="388"/>
      <c r="WIZ118" s="388"/>
      <c r="WJA118" s="388"/>
      <c r="WJB118" s="388"/>
      <c r="WJC118" s="388"/>
      <c r="WJD118" s="388"/>
      <c r="WJE118" s="388"/>
      <c r="WJF118" s="388"/>
      <c r="WJG118" s="388"/>
      <c r="WJH118" s="388"/>
      <c r="WJI118" s="388"/>
      <c r="WJJ118" s="388"/>
      <c r="WJK118" s="388"/>
      <c r="WJL118" s="388"/>
      <c r="WJM118" s="388"/>
      <c r="WJN118" s="388"/>
      <c r="WJO118" s="388"/>
      <c r="WJP118" s="388"/>
      <c r="WJQ118" s="388"/>
      <c r="WJR118" s="388"/>
      <c r="WJS118" s="388"/>
      <c r="WJT118" s="388"/>
      <c r="WJU118" s="388"/>
      <c r="WJV118" s="388"/>
      <c r="WJW118" s="388"/>
      <c r="WJX118" s="388"/>
      <c r="WJY118" s="388"/>
      <c r="WJZ118" s="388"/>
      <c r="WKA118" s="388"/>
      <c r="WKB118" s="388"/>
      <c r="WKC118" s="388"/>
      <c r="WKD118" s="388"/>
      <c r="WKE118" s="388"/>
      <c r="WKF118" s="388"/>
      <c r="WKG118" s="388"/>
      <c r="WKH118" s="388"/>
      <c r="WKI118" s="388"/>
      <c r="WKJ118" s="388"/>
      <c r="WKK118" s="388"/>
      <c r="WKL118" s="388"/>
      <c r="WKM118" s="388"/>
      <c r="WKN118" s="388"/>
      <c r="WKO118" s="388"/>
      <c r="WKP118" s="388"/>
      <c r="WKQ118" s="388"/>
      <c r="WKR118" s="388"/>
      <c r="WKS118" s="388"/>
      <c r="WKT118" s="388"/>
      <c r="WKU118" s="388"/>
      <c r="WKV118" s="388"/>
      <c r="WKW118" s="388"/>
      <c r="WKX118" s="388"/>
      <c r="WKY118" s="388"/>
      <c r="WKZ118" s="388"/>
      <c r="WLA118" s="388"/>
      <c r="WLB118" s="388"/>
      <c r="WLC118" s="388"/>
      <c r="WLD118" s="388"/>
      <c r="WLE118" s="388"/>
      <c r="WLF118" s="388"/>
      <c r="WLG118" s="388"/>
      <c r="WLH118" s="388"/>
      <c r="WLI118" s="388"/>
      <c r="WLJ118" s="388"/>
      <c r="WLK118" s="388"/>
      <c r="WLL118" s="388"/>
      <c r="WLM118" s="388"/>
      <c r="WLN118" s="388"/>
      <c r="WLO118" s="388"/>
      <c r="WLP118" s="388"/>
      <c r="WLQ118" s="388"/>
      <c r="WLR118" s="388"/>
      <c r="WLS118" s="388"/>
      <c r="WLT118" s="388"/>
      <c r="WLU118" s="388"/>
      <c r="WLV118" s="388"/>
      <c r="WLW118" s="388"/>
      <c r="WLX118" s="388"/>
      <c r="WLY118" s="388"/>
      <c r="WLZ118" s="388"/>
      <c r="WMA118" s="388"/>
      <c r="WMB118" s="388"/>
      <c r="WMC118" s="388"/>
      <c r="WMD118" s="388"/>
      <c r="WME118" s="388"/>
      <c r="WMF118" s="388"/>
      <c r="WMG118" s="388"/>
      <c r="WMH118" s="388"/>
      <c r="WMI118" s="388"/>
      <c r="WMJ118" s="388"/>
      <c r="WMK118" s="388"/>
      <c r="WML118" s="388"/>
      <c r="WMM118" s="388"/>
      <c r="WMN118" s="388"/>
      <c r="WMO118" s="388"/>
      <c r="WMP118" s="388"/>
      <c r="WMQ118" s="388"/>
      <c r="WMR118" s="388"/>
      <c r="WMS118" s="388"/>
      <c r="WMT118" s="388"/>
      <c r="WMU118" s="388"/>
      <c r="WMV118" s="388"/>
      <c r="WMW118" s="388"/>
      <c r="WMX118" s="388"/>
      <c r="WMY118" s="388"/>
      <c r="WMZ118" s="388"/>
      <c r="WNA118" s="388"/>
      <c r="WNB118" s="388"/>
      <c r="WNC118" s="388"/>
      <c r="WND118" s="388"/>
      <c r="WNE118" s="388"/>
      <c r="WNF118" s="388"/>
      <c r="WNG118" s="388"/>
      <c r="WNH118" s="388"/>
      <c r="WNI118" s="388"/>
      <c r="WNJ118" s="388"/>
      <c r="WNK118" s="388"/>
      <c r="WNL118" s="388"/>
      <c r="WNM118" s="388"/>
      <c r="WNN118" s="388"/>
      <c r="WNO118" s="388"/>
      <c r="WNP118" s="388"/>
      <c r="WNQ118" s="388"/>
      <c r="WNR118" s="388"/>
      <c r="WNS118" s="388"/>
      <c r="WNT118" s="388"/>
      <c r="WNU118" s="388"/>
      <c r="WNV118" s="388"/>
      <c r="WNW118" s="388"/>
      <c r="WNX118" s="388"/>
      <c r="WNY118" s="388"/>
      <c r="WNZ118" s="388"/>
      <c r="WOA118" s="388"/>
      <c r="WOB118" s="388"/>
      <c r="WOC118" s="388"/>
      <c r="WOD118" s="388"/>
      <c r="WOE118" s="388"/>
      <c r="WOF118" s="388"/>
      <c r="WOG118" s="388"/>
      <c r="WOH118" s="388"/>
      <c r="WOI118" s="388"/>
      <c r="WOJ118" s="388"/>
      <c r="WOK118" s="388"/>
      <c r="WOL118" s="388"/>
      <c r="WOM118" s="388"/>
      <c r="WON118" s="388"/>
      <c r="WOO118" s="388"/>
      <c r="WOP118" s="388"/>
      <c r="WOQ118" s="388"/>
      <c r="WOR118" s="388"/>
      <c r="WOS118" s="388"/>
      <c r="WOT118" s="388"/>
      <c r="WOU118" s="388"/>
      <c r="WOV118" s="388"/>
      <c r="WOW118" s="388"/>
      <c r="WOX118" s="388"/>
      <c r="WOY118" s="388"/>
      <c r="WOZ118" s="388"/>
      <c r="WPA118" s="388"/>
      <c r="WPB118" s="388"/>
      <c r="WPC118" s="388"/>
      <c r="WPD118" s="388"/>
      <c r="WPE118" s="388"/>
      <c r="WPF118" s="388"/>
      <c r="WPG118" s="388"/>
      <c r="WPH118" s="388"/>
      <c r="WPI118" s="388"/>
      <c r="WPJ118" s="388"/>
      <c r="WPK118" s="388"/>
      <c r="WPL118" s="388"/>
      <c r="WPM118" s="388"/>
      <c r="WPN118" s="388"/>
      <c r="WPO118" s="388"/>
      <c r="WPP118" s="388"/>
      <c r="WPQ118" s="388"/>
      <c r="WPR118" s="388"/>
      <c r="WPS118" s="388"/>
      <c r="WPT118" s="388"/>
      <c r="WPU118" s="388"/>
      <c r="WPV118" s="388"/>
      <c r="WPW118" s="388"/>
      <c r="WPX118" s="388"/>
      <c r="WPY118" s="388"/>
      <c r="WPZ118" s="388"/>
      <c r="WQA118" s="388"/>
      <c r="WQB118" s="388"/>
      <c r="WQC118" s="388"/>
      <c r="WQD118" s="388"/>
      <c r="WQE118" s="388"/>
      <c r="WQF118" s="388"/>
      <c r="WQG118" s="388"/>
      <c r="WQH118" s="388"/>
      <c r="WQI118" s="388"/>
      <c r="WQJ118" s="388"/>
      <c r="WQK118" s="388"/>
      <c r="WQL118" s="388"/>
      <c r="WQM118" s="388"/>
      <c r="WQN118" s="388"/>
      <c r="WQO118" s="388"/>
      <c r="WQP118" s="388"/>
      <c r="WQQ118" s="388"/>
      <c r="WQR118" s="388"/>
      <c r="WQS118" s="388"/>
      <c r="WQT118" s="388"/>
      <c r="WQU118" s="388"/>
      <c r="WQV118" s="388"/>
      <c r="WQW118" s="388"/>
      <c r="WQX118" s="388"/>
      <c r="WQY118" s="388"/>
      <c r="WQZ118" s="388"/>
      <c r="WRA118" s="388"/>
      <c r="WRB118" s="388"/>
      <c r="WRC118" s="388"/>
      <c r="WRD118" s="388"/>
      <c r="WRE118" s="388"/>
      <c r="WRF118" s="388"/>
      <c r="WRG118" s="388"/>
      <c r="WRH118" s="388"/>
      <c r="WRI118" s="388"/>
      <c r="WRJ118" s="388"/>
      <c r="WRK118" s="388"/>
      <c r="WRL118" s="388"/>
      <c r="WRM118" s="388"/>
      <c r="WRN118" s="388"/>
      <c r="WRO118" s="388"/>
      <c r="WRP118" s="388"/>
      <c r="WRQ118" s="388"/>
      <c r="WRR118" s="388"/>
      <c r="WRS118" s="388"/>
      <c r="WRT118" s="388"/>
      <c r="WRU118" s="388"/>
      <c r="WRV118" s="388"/>
      <c r="WRW118" s="388"/>
      <c r="WRX118" s="388"/>
      <c r="WRY118" s="388"/>
      <c r="WRZ118" s="388"/>
      <c r="WSA118" s="388"/>
      <c r="WSB118" s="388"/>
      <c r="WSC118" s="388"/>
      <c r="WSD118" s="388"/>
      <c r="WSE118" s="388"/>
      <c r="WSF118" s="388"/>
      <c r="WSG118" s="388"/>
      <c r="WSH118" s="388"/>
      <c r="WSI118" s="388"/>
      <c r="WSJ118" s="388"/>
      <c r="WSK118" s="388"/>
      <c r="WSL118" s="388"/>
      <c r="WSM118" s="388"/>
      <c r="WSN118" s="388"/>
      <c r="WSO118" s="388"/>
      <c r="WSP118" s="388"/>
      <c r="WSQ118" s="388"/>
      <c r="WSR118" s="388"/>
      <c r="WSS118" s="388"/>
      <c r="WST118" s="388"/>
      <c r="WSU118" s="388"/>
      <c r="WSV118" s="388"/>
      <c r="WSW118" s="388"/>
      <c r="WSX118" s="388"/>
      <c r="WSY118" s="388"/>
      <c r="WSZ118" s="388"/>
      <c r="WTA118" s="388"/>
      <c r="WTB118" s="388"/>
      <c r="WTC118" s="388"/>
      <c r="WTD118" s="388"/>
      <c r="WTE118" s="388"/>
      <c r="WTF118" s="388"/>
      <c r="WTG118" s="388"/>
      <c r="WTH118" s="388"/>
      <c r="WTI118" s="388"/>
      <c r="WTJ118" s="388"/>
      <c r="WTK118" s="388"/>
      <c r="WTL118" s="388"/>
      <c r="WTM118" s="388"/>
      <c r="WTN118" s="388"/>
      <c r="WTO118" s="388"/>
      <c r="WTP118" s="388"/>
      <c r="WTQ118" s="388"/>
      <c r="WTR118" s="388"/>
      <c r="WTS118" s="388"/>
      <c r="WTT118" s="388"/>
      <c r="WTU118" s="388"/>
      <c r="WTV118" s="388"/>
      <c r="WTW118" s="388"/>
      <c r="WTX118" s="388"/>
      <c r="WTY118" s="388"/>
      <c r="WTZ118" s="388"/>
      <c r="WUA118" s="388"/>
      <c r="WUB118" s="388"/>
      <c r="WUC118" s="388"/>
      <c r="WUD118" s="388"/>
      <c r="WUE118" s="388"/>
      <c r="WUF118" s="388"/>
      <c r="WUG118" s="388"/>
      <c r="WUH118" s="388"/>
      <c r="WUI118" s="388"/>
      <c r="WUJ118" s="388"/>
      <c r="WUK118" s="388"/>
      <c r="WUL118" s="388"/>
      <c r="WUM118" s="388"/>
      <c r="WUN118" s="388"/>
      <c r="WUO118" s="388"/>
      <c r="WUP118" s="388"/>
      <c r="WUQ118" s="388"/>
      <c r="WUR118" s="388"/>
      <c r="WUS118" s="388"/>
      <c r="WUT118" s="388"/>
      <c r="WUU118" s="388"/>
      <c r="WUV118" s="388"/>
      <c r="WUW118" s="388"/>
      <c r="WUX118" s="388"/>
      <c r="WUY118" s="388"/>
      <c r="WUZ118" s="388"/>
      <c r="WVA118" s="388"/>
      <c r="WVB118" s="388"/>
      <c r="WVC118" s="388"/>
      <c r="WVD118" s="388"/>
      <c r="WVE118" s="388"/>
      <c r="WVF118" s="388"/>
      <c r="WVG118" s="388"/>
      <c r="WVH118" s="388"/>
      <c r="WVI118" s="388"/>
      <c r="WVJ118" s="388"/>
      <c r="WVK118" s="388"/>
      <c r="WVL118" s="388"/>
      <c r="WVM118" s="388"/>
      <c r="WVN118" s="388"/>
      <c r="WVO118" s="388"/>
      <c r="WVP118" s="388"/>
      <c r="WVQ118" s="388"/>
      <c r="WVR118" s="388"/>
      <c r="WVS118" s="388"/>
      <c r="WVT118" s="388"/>
      <c r="WVU118" s="388"/>
      <c r="WVV118" s="388"/>
      <c r="WVW118" s="388"/>
      <c r="WVX118" s="388"/>
      <c r="WVY118" s="388"/>
      <c r="WVZ118" s="388"/>
      <c r="WWA118" s="388"/>
      <c r="WWB118" s="388"/>
      <c r="WWC118" s="388"/>
      <c r="WWD118" s="388"/>
      <c r="WWE118" s="388"/>
      <c r="WWF118" s="388"/>
      <c r="WWG118" s="388"/>
      <c r="WWH118" s="388"/>
      <c r="WWI118" s="388"/>
      <c r="WWJ118" s="388"/>
      <c r="WWK118" s="388"/>
      <c r="WWL118" s="388"/>
      <c r="WWM118" s="388"/>
      <c r="WWN118" s="388"/>
      <c r="WWO118" s="388"/>
      <c r="WWP118" s="388"/>
      <c r="WWQ118" s="388"/>
      <c r="WWR118" s="388"/>
      <c r="WWS118" s="388"/>
      <c r="WWT118" s="388"/>
      <c r="WWU118" s="388"/>
      <c r="WWV118" s="388"/>
      <c r="WWW118" s="388"/>
      <c r="WWX118" s="388"/>
      <c r="WWY118" s="388"/>
      <c r="WWZ118" s="388"/>
      <c r="WXA118" s="388"/>
      <c r="WXB118" s="388"/>
      <c r="WXC118" s="388"/>
      <c r="WXD118" s="388"/>
      <c r="WXE118" s="388"/>
      <c r="WXF118" s="388"/>
      <c r="WXG118" s="388"/>
      <c r="WXH118" s="388"/>
      <c r="WXI118" s="388"/>
      <c r="WXJ118" s="388"/>
      <c r="WXK118" s="388"/>
      <c r="WXL118" s="388"/>
      <c r="WXM118" s="388"/>
      <c r="WXN118" s="388"/>
      <c r="WXO118" s="388"/>
      <c r="WXP118" s="388"/>
      <c r="WXQ118" s="388"/>
      <c r="WXR118" s="388"/>
      <c r="WXS118" s="388"/>
      <c r="WXT118" s="388"/>
      <c r="WXU118" s="388"/>
      <c r="WXV118" s="388"/>
      <c r="WXW118" s="388"/>
      <c r="WXX118" s="388"/>
      <c r="WXY118" s="388"/>
      <c r="WXZ118" s="388"/>
      <c r="WYA118" s="388"/>
      <c r="WYB118" s="388"/>
      <c r="WYC118" s="388"/>
      <c r="WYD118" s="388"/>
      <c r="WYE118" s="388"/>
      <c r="WYF118" s="388"/>
      <c r="WYG118" s="388"/>
      <c r="WYH118" s="388"/>
      <c r="WYI118" s="388"/>
      <c r="WYJ118" s="388"/>
      <c r="WYK118" s="388"/>
      <c r="WYL118" s="388"/>
      <c r="WYM118" s="388"/>
      <c r="WYN118" s="388"/>
      <c r="WYO118" s="388"/>
      <c r="WYP118" s="388"/>
      <c r="WYQ118" s="388"/>
      <c r="WYR118" s="388"/>
      <c r="WYS118" s="388"/>
      <c r="WYT118" s="388"/>
      <c r="WYU118" s="388"/>
      <c r="WYV118" s="388"/>
      <c r="WYW118" s="388"/>
      <c r="WYX118" s="388"/>
      <c r="WYY118" s="388"/>
      <c r="WYZ118" s="388"/>
      <c r="WZA118" s="388"/>
      <c r="WZB118" s="388"/>
      <c r="WZC118" s="388"/>
      <c r="WZD118" s="388"/>
      <c r="WZE118" s="388"/>
      <c r="WZF118" s="388"/>
      <c r="WZG118" s="388"/>
      <c r="WZH118" s="388"/>
      <c r="WZI118" s="388"/>
      <c r="WZJ118" s="388"/>
      <c r="WZK118" s="388"/>
      <c r="WZL118" s="388"/>
      <c r="WZM118" s="388"/>
      <c r="WZN118" s="388"/>
      <c r="WZO118" s="388"/>
      <c r="WZP118" s="388"/>
      <c r="WZQ118" s="388"/>
      <c r="WZR118" s="388"/>
      <c r="WZS118" s="388"/>
      <c r="WZT118" s="388"/>
      <c r="WZU118" s="388"/>
      <c r="WZV118" s="388"/>
      <c r="WZW118" s="388"/>
      <c r="WZX118" s="388"/>
      <c r="WZY118" s="388"/>
      <c r="WZZ118" s="388"/>
      <c r="XAA118" s="388"/>
      <c r="XAB118" s="388"/>
      <c r="XAC118" s="388"/>
      <c r="XAD118" s="388"/>
      <c r="XAE118" s="388"/>
      <c r="XAF118" s="388"/>
      <c r="XAG118" s="388"/>
      <c r="XAH118" s="388"/>
      <c r="XAI118" s="388"/>
      <c r="XAJ118" s="388"/>
      <c r="XAK118" s="388"/>
      <c r="XAL118" s="388"/>
      <c r="XAM118" s="388"/>
      <c r="XAN118" s="388"/>
      <c r="XAO118" s="388"/>
      <c r="XAP118" s="388"/>
      <c r="XAQ118" s="388"/>
      <c r="XAR118" s="388"/>
      <c r="XAS118" s="388"/>
      <c r="XAT118" s="388"/>
      <c r="XAU118" s="388"/>
      <c r="XAV118" s="388"/>
      <c r="XAW118" s="388"/>
      <c r="XAX118" s="388"/>
      <c r="XAY118" s="388"/>
      <c r="XAZ118" s="388"/>
      <c r="XBA118" s="388"/>
      <c r="XBB118" s="388"/>
      <c r="XBC118" s="388"/>
      <c r="XBD118" s="388"/>
      <c r="XBE118" s="388"/>
      <c r="XBF118" s="388"/>
      <c r="XBG118" s="388"/>
      <c r="XBH118" s="388"/>
      <c r="XBI118" s="388"/>
      <c r="XBJ118" s="388"/>
      <c r="XBK118" s="388"/>
      <c r="XBL118" s="388"/>
      <c r="XBM118" s="388"/>
      <c r="XBN118" s="388"/>
      <c r="XBO118" s="388"/>
      <c r="XBP118" s="388"/>
      <c r="XBQ118" s="388"/>
      <c r="XBR118" s="388"/>
      <c r="XBS118" s="388"/>
      <c r="XBT118" s="388"/>
      <c r="XBU118" s="388"/>
      <c r="XBV118" s="388"/>
      <c r="XBW118" s="388"/>
      <c r="XBX118" s="388"/>
      <c r="XBY118" s="388"/>
      <c r="XBZ118" s="388"/>
      <c r="XCA118" s="388"/>
      <c r="XCB118" s="388"/>
      <c r="XCC118" s="388"/>
      <c r="XCD118" s="388"/>
      <c r="XCE118" s="388"/>
      <c r="XCF118" s="388"/>
      <c r="XCG118" s="388"/>
      <c r="XCH118" s="388"/>
      <c r="XCI118" s="388"/>
      <c r="XCJ118" s="388"/>
      <c r="XCK118" s="388"/>
      <c r="XCL118" s="388"/>
      <c r="XCM118" s="388"/>
      <c r="XCN118" s="388"/>
      <c r="XCO118" s="388"/>
      <c r="XCP118" s="388"/>
      <c r="XCQ118" s="388"/>
      <c r="XCR118" s="388"/>
      <c r="XCS118" s="388"/>
      <c r="XCT118" s="388"/>
      <c r="XCU118" s="388"/>
      <c r="XCV118" s="388"/>
      <c r="XCW118" s="388"/>
      <c r="XCX118" s="388"/>
      <c r="XCY118" s="388"/>
      <c r="XCZ118" s="388"/>
      <c r="XDA118" s="388"/>
      <c r="XDB118" s="388"/>
      <c r="XDC118" s="388"/>
      <c r="XDD118" s="388"/>
      <c r="XDE118" s="388"/>
      <c r="XDF118" s="388"/>
      <c r="XDG118" s="388"/>
      <c r="XDH118" s="388"/>
      <c r="XDI118" s="388"/>
      <c r="XDJ118" s="388"/>
      <c r="XDK118" s="388"/>
      <c r="XDL118" s="388"/>
      <c r="XDM118" s="388"/>
      <c r="XDN118" s="388"/>
      <c r="XDO118" s="388"/>
      <c r="XDP118" s="388"/>
      <c r="XDQ118" s="388"/>
      <c r="XDR118" s="388"/>
      <c r="XDS118" s="388"/>
      <c r="XDT118" s="388"/>
      <c r="XDU118" s="388"/>
      <c r="XDV118" s="388"/>
      <c r="XDW118" s="388"/>
      <c r="XDX118" s="388"/>
      <c r="XDY118" s="388"/>
      <c r="XDZ118" s="388"/>
      <c r="XEA118" s="388"/>
      <c r="XEB118" s="388"/>
      <c r="XEC118" s="388"/>
      <c r="XED118" s="388"/>
      <c r="XEE118" s="388"/>
      <c r="XEF118" s="388"/>
      <c r="XEG118" s="388"/>
      <c r="XEH118" s="388"/>
      <c r="XEI118" s="388"/>
      <c r="XEJ118" s="388"/>
      <c r="XEK118" s="388"/>
      <c r="XEL118" s="388"/>
      <c r="XEM118" s="388"/>
      <c r="XEN118" s="388"/>
      <c r="XEO118" s="388"/>
      <c r="XEP118" s="388"/>
      <c r="XEQ118" s="388"/>
      <c r="XER118" s="388"/>
      <c r="XES118" s="388"/>
      <c r="XET118" s="388"/>
      <c r="XEU118" s="388"/>
      <c r="XEV118" s="388"/>
      <c r="XEW118" s="388"/>
      <c r="XEX118" s="388"/>
      <c r="XEY118" s="388"/>
      <c r="XEZ118" s="388"/>
      <c r="XFA118" s="388"/>
      <c r="XFB118" s="388"/>
      <c r="XFC118" s="388"/>
      <c r="XFD118" s="388"/>
    </row>
    <row r="119" spans="1:16384" ht="15" thickBot="1" x14ac:dyDescent="0.25">
      <c r="A119" s="26" t="s">
        <v>2</v>
      </c>
      <c r="B119" s="103">
        <f>SUM(B107:B118)</f>
        <v>0</v>
      </c>
      <c r="C119" s="63"/>
      <c r="D119" s="63"/>
      <c r="M119" s="14"/>
    </row>
    <row r="120" spans="1:16384" ht="15.75" thickTop="1" thickBot="1" x14ac:dyDescent="0.25">
      <c r="M120" s="14"/>
    </row>
    <row r="121" spans="1:16384" ht="15" thickBot="1" x14ac:dyDescent="0.25">
      <c r="A121" s="18" t="s">
        <v>42</v>
      </c>
      <c r="B121" s="34" t="s">
        <v>46</v>
      </c>
      <c r="C121" s="18" t="s">
        <v>47</v>
      </c>
      <c r="D121" s="18" t="s">
        <v>2</v>
      </c>
      <c r="M121" s="14"/>
    </row>
    <row r="122" spans="1:16384" ht="15" thickBot="1" x14ac:dyDescent="0.25">
      <c r="A122" s="312" t="s">
        <v>223</v>
      </c>
      <c r="B122" s="359"/>
      <c r="C122" s="312"/>
      <c r="D122" s="32">
        <f>B122*C122</f>
        <v>0</v>
      </c>
      <c r="M122" s="14">
        <f>SUM(M6:M121)</f>
        <v>0</v>
      </c>
    </row>
    <row r="123" spans="1:16384" ht="17.25" thickBot="1" x14ac:dyDescent="0.4">
      <c r="A123" s="312"/>
      <c r="B123" s="359"/>
      <c r="C123" s="312"/>
      <c r="D123" s="33">
        <f>B123*C123</f>
        <v>0</v>
      </c>
      <c r="M123" s="14"/>
    </row>
    <row r="124" spans="1:16384" ht="15" thickBot="1" x14ac:dyDescent="0.25">
      <c r="A124" s="18"/>
      <c r="B124" s="34"/>
      <c r="C124" s="18"/>
      <c r="D124" s="32">
        <f>SUM(D122:D123)</f>
        <v>0</v>
      </c>
      <c r="M124" s="14">
        <f>$D$124</f>
        <v>0</v>
      </c>
    </row>
    <row r="125" spans="1:16384" ht="15" thickBot="1" x14ac:dyDescent="0.25">
      <c r="A125" s="63"/>
      <c r="B125" s="64"/>
      <c r="C125" s="63"/>
      <c r="D125" s="65"/>
      <c r="M125" s="14"/>
    </row>
    <row r="126" spans="1:16384" ht="15.75" thickBot="1" x14ac:dyDescent="0.3">
      <c r="A126" s="215" t="s">
        <v>48</v>
      </c>
      <c r="B126" s="34" t="s">
        <v>1</v>
      </c>
      <c r="C126" s="18" t="s">
        <v>2</v>
      </c>
    </row>
    <row r="127" spans="1:16384" ht="15" thickBot="1" x14ac:dyDescent="0.25">
      <c r="A127" s="23" t="s">
        <v>220</v>
      </c>
      <c r="B127" s="19"/>
      <c r="C127" s="70">
        <f>B127*(M122)</f>
        <v>0</v>
      </c>
      <c r="F127" s="309"/>
      <c r="H127" s="13"/>
    </row>
    <row r="128" spans="1:16384" ht="17.25" thickBot="1" x14ac:dyDescent="0.4">
      <c r="A128" s="312"/>
      <c r="B128" s="362"/>
      <c r="C128" s="363">
        <f>(M122)*B128</f>
        <v>0</v>
      </c>
      <c r="H128" s="13"/>
      <c r="I128" s="13"/>
    </row>
    <row r="129" spans="1:21" ht="15" thickBot="1" x14ac:dyDescent="0.25">
      <c r="A129" s="18"/>
      <c r="B129" s="34"/>
      <c r="C129" s="69">
        <f>SUM(C127:C128)</f>
        <v>0</v>
      </c>
      <c r="M129" s="15">
        <f>$C$129</f>
        <v>0</v>
      </c>
    </row>
    <row r="130" spans="1:21" ht="15" thickBot="1" x14ac:dyDescent="0.25">
      <c r="G130" s="555" t="str">
        <f>IF(H35-B133=0," Room and board Okay"," Room &amp; board revenue and expense are not equal")</f>
        <v xml:space="preserve"> Room and board Okay</v>
      </c>
      <c r="H130" s="556"/>
      <c r="I130" s="556"/>
      <c r="J130" s="556"/>
      <c r="K130" s="557"/>
    </row>
    <row r="131" spans="1:21" ht="18" thickTop="1" thickBot="1" x14ac:dyDescent="0.4">
      <c r="A131" s="114" t="s">
        <v>201</v>
      </c>
      <c r="B131" s="206">
        <f>M131</f>
        <v>0</v>
      </c>
      <c r="G131" s="558" t="str">
        <f>IF(E37+H13+H14+H15+H27+H28+H29&gt;(0.15*B131),"Respite exceeds limits","Respite - within limits")</f>
        <v>Respite - within limits</v>
      </c>
      <c r="H131" s="559"/>
      <c r="I131" s="559"/>
      <c r="J131" s="559"/>
      <c r="K131" s="314"/>
      <c r="M131" s="13">
        <f>SUM(M122:M130)</f>
        <v>0</v>
      </c>
    </row>
    <row r="132" spans="1:21" ht="18" thickTop="1" thickBot="1" x14ac:dyDescent="0.4">
      <c r="A132" s="234"/>
      <c r="B132" s="235"/>
      <c r="C132" s="236"/>
      <c r="D132" s="237"/>
      <c r="G132" s="560" t="str">
        <f>IF(H83&gt;5000,"Transportation costs exceeds limits","Transportation costs - within limits")</f>
        <v>Transportation costs - within limits</v>
      </c>
      <c r="H132" s="561"/>
      <c r="I132" s="561"/>
      <c r="J132" s="561"/>
      <c r="K132" s="77"/>
      <c r="U132" s="113"/>
    </row>
    <row r="133" spans="1:21" ht="17.25" thickBot="1" x14ac:dyDescent="0.4">
      <c r="A133" s="476"/>
      <c r="B133" s="477"/>
      <c r="C133" s="536"/>
      <c r="D133" s="516"/>
      <c r="E133" s="516"/>
      <c r="F133" s="537"/>
      <c r="G133" s="562" t="str">
        <f>IF(B100&gt;1500,"Assistive technology exceeds limits","Assistive technology - within limits")</f>
        <v>Assistive technology - within limits</v>
      </c>
      <c r="H133" s="563"/>
      <c r="I133" s="563"/>
      <c r="J133" s="563"/>
      <c r="K133" s="77"/>
      <c r="U133" s="113"/>
    </row>
    <row r="134" spans="1:21" ht="17.25" thickBot="1" x14ac:dyDescent="0.4">
      <c r="A134" s="241" t="s">
        <v>196</v>
      </c>
      <c r="B134" s="242">
        <f>B131</f>
        <v>0</v>
      </c>
      <c r="C134" s="540"/>
      <c r="D134" s="541"/>
      <c r="E134" s="542"/>
      <c r="G134" s="562" t="str">
        <f>IF(H49&gt;1200,"Therapeutic activities exceed limits","Therapeutic activities - within limits")</f>
        <v>Therapeutic activities - within limits</v>
      </c>
      <c r="H134" s="563"/>
      <c r="I134" s="563"/>
      <c r="J134" s="563"/>
      <c r="K134" s="77"/>
      <c r="U134" s="113"/>
    </row>
    <row r="135" spans="1:21" ht="15" thickBot="1" x14ac:dyDescent="0.25">
      <c r="G135" s="562" t="str">
        <f>IF(B100&gt;1500,"Assistive tech exceed limits","Assistive Tech - within limits")</f>
        <v>Assistive Tech - within limits</v>
      </c>
      <c r="H135" s="563"/>
      <c r="I135" s="563"/>
      <c r="J135" s="563"/>
      <c r="K135" s="77"/>
    </row>
    <row r="136" spans="1:21" ht="15.75" thickBot="1" x14ac:dyDescent="0.3">
      <c r="A136" s="469"/>
      <c r="B136" s="482"/>
      <c r="C136" s="564"/>
      <c r="D136" s="565"/>
      <c r="G136" s="562" t="str">
        <f>IF(C129&gt;(M122*0.12001),"General Management % Exceeds Limits","General Management %- within limits")</f>
        <v>General Management %- within limits</v>
      </c>
      <c r="H136" s="563"/>
      <c r="I136" s="563"/>
      <c r="J136" s="563"/>
      <c r="K136" s="315"/>
      <c r="L136" s="238"/>
    </row>
    <row r="137" spans="1:21" ht="15.75" thickBot="1" x14ac:dyDescent="0.3">
      <c r="A137" s="483"/>
      <c r="B137" s="482"/>
      <c r="C137" s="484"/>
      <c r="D137" s="47"/>
      <c r="G137" s="562" t="str">
        <f>IF(C129&gt;(18001),"General Management $$ Exceeds Limits","General Management $$ - within limits")</f>
        <v>General Management $$ - within limits</v>
      </c>
      <c r="H137" s="563"/>
      <c r="I137" s="563"/>
      <c r="J137" s="563"/>
      <c r="K137" s="77"/>
    </row>
    <row r="138" spans="1:21" ht="17.25" thickBot="1" x14ac:dyDescent="0.4">
      <c r="A138" s="478" t="s">
        <v>41</v>
      </c>
      <c r="B138" s="479">
        <f>B131+B136+B137</f>
        <v>0</v>
      </c>
      <c r="C138" s="480"/>
      <c r="D138" s="481"/>
      <c r="G138" s="562" t="str">
        <f>IF((B131+B136+B137)='Accounting Summary'!C53,"Total equals Accounting Summary","Total and Accounting Summary don't equal")</f>
        <v>Total equals Accounting Summary</v>
      </c>
      <c r="H138" s="563"/>
      <c r="I138" s="563"/>
      <c r="J138" s="563"/>
      <c r="K138" s="77"/>
    </row>
    <row r="139" spans="1:21" ht="15.75" thickBot="1" x14ac:dyDescent="0.3">
      <c r="A139" s="111" t="str">
        <f>A1</f>
        <v>Individual:</v>
      </c>
      <c r="B139" s="112">
        <f>B1</f>
        <v>0</v>
      </c>
      <c r="G139" s="552" t="str">
        <f>IF('Accounting Summary'!C55&gt;1,"Surplus Exceeds Limits",IF('Accounting Summary'!C55&lt;-1,"Deficit Exceeds Limits","Net Rev - Exp is okay"))</f>
        <v>Net Rev - Exp is okay</v>
      </c>
      <c r="H139" s="553"/>
      <c r="I139" s="553"/>
      <c r="J139" s="554"/>
      <c r="K139" s="77"/>
    </row>
  </sheetData>
  <sheetProtection password="CD44" sheet="1" formatColumns="0" formatRows="0"/>
  <mergeCells count="32">
    <mergeCell ref="C1:D1"/>
    <mergeCell ref="C2:D2"/>
    <mergeCell ref="C3:D3"/>
    <mergeCell ref="D6:E6"/>
    <mergeCell ref="E1:F1"/>
    <mergeCell ref="A5:H5"/>
    <mergeCell ref="C101:F101"/>
    <mergeCell ref="E96:G96"/>
    <mergeCell ref="F6:G6"/>
    <mergeCell ref="B42:G42"/>
    <mergeCell ref="B49:G49"/>
    <mergeCell ref="B54:G54"/>
    <mergeCell ref="C56:H56"/>
    <mergeCell ref="B62:G62"/>
    <mergeCell ref="C63:H63"/>
    <mergeCell ref="B69:G69"/>
    <mergeCell ref="B75:G75"/>
    <mergeCell ref="B83:G83"/>
    <mergeCell ref="A85:C85"/>
    <mergeCell ref="G139:J139"/>
    <mergeCell ref="G130:K130"/>
    <mergeCell ref="G131:J131"/>
    <mergeCell ref="G132:J132"/>
    <mergeCell ref="C133:F133"/>
    <mergeCell ref="G133:J133"/>
    <mergeCell ref="C134:E134"/>
    <mergeCell ref="G134:J134"/>
    <mergeCell ref="G135:J135"/>
    <mergeCell ref="C136:D136"/>
    <mergeCell ref="G136:J136"/>
    <mergeCell ref="G137:J137"/>
    <mergeCell ref="G138:J138"/>
  </mergeCells>
  <dataValidations count="5">
    <dataValidation showDropDown="1" showInputMessage="1" showErrorMessage="1" sqref="B3"/>
    <dataValidation type="list" allowBlank="1" showInputMessage="1" showErrorMessage="1" sqref="B72:B74">
      <formula1>$O$46:$O$51</formula1>
    </dataValidation>
    <dataValidation type="list" allowBlank="1" showInputMessage="1" showErrorMessage="1" sqref="B78:B82">
      <formula1>$O$9:$O$13</formula1>
    </dataValidation>
    <dataValidation type="list" allowBlank="1" showInputMessage="1" showErrorMessage="1" sqref="B44:B48 B57:B61 B64:B68 B8:B15 B52:B53 B32 B19:B29 B34:B38">
      <formula1>$O$2:$O$7</formula1>
    </dataValidation>
    <dataValidation type="list" allowBlank="1" showInputMessage="1" showErrorMessage="1" sqref="B75:B76 B54:B55">
      <formula1>$O$2:$O$4</formula1>
    </dataValidation>
  </dataValidations>
  <hyperlinks>
    <hyperlink ref="A7" location="Definitions!A2" display="Family Staff"/>
    <hyperlink ref="A18" location="Definitions!A2" display="Family Staff"/>
    <hyperlink ref="A33" location="Definitions!A7" display="Treatment Services"/>
    <hyperlink ref="A56" location="Definitions!A13" display="Sub-Contractor 1"/>
    <hyperlink ref="A63" location="Definitions!A13" display="Sub-Contractor 1"/>
    <hyperlink ref="A71" location="Definitions!A23" display="Consumables"/>
    <hyperlink ref="A77" location="Definitions!A34" display="Transportation"/>
    <hyperlink ref="A87" location="Definitions!A4" display="Payroll Taxes"/>
    <hyperlink ref="A88" location="Definitions!A3" display="Workewrs Comp Ins"/>
    <hyperlink ref="A91" location="Definitions!A12" display="Professional fees"/>
    <hyperlink ref="A98" location="Definitions!A14" display="Staff Training"/>
    <hyperlink ref="A100" location="Definitions!A68" display="Assistive Technology"/>
    <hyperlink ref="A103" location="Definitions!A30" display="Advertising for Staff"/>
    <hyperlink ref="A107" location="Definitions!A15" display="Rent"/>
    <hyperlink ref="A108" location="Definitions!A17" display="Utilities "/>
    <hyperlink ref="A109" location="Definitions!A18" display="Building maintenance"/>
    <hyperlink ref="A110" location="Definitions!A20" display="Other occupancy costs"/>
    <hyperlink ref="A111" location="Definitions!A21" display="Office Supplies"/>
    <hyperlink ref="A112" location="Definitions!A27" display="Equipment Rent"/>
    <hyperlink ref="A113" location="Definitions!A28" display="Equipment Maint."/>
    <hyperlink ref="A114" location="Definitions!A31" display="Printing "/>
    <hyperlink ref="A115" location="Definitions!A32" display="Telecommunications "/>
    <hyperlink ref="A116" location="Definitions!A33" display="Postage"/>
    <hyperlink ref="A126" location="Definitions!A42" display="General Management"/>
    <hyperlink ref="A117" location="Definitions!A37" display="Liability insurance"/>
    <hyperlink ref="A118" location="Definitions!A38" display="Membership Dues"/>
  </hyperlinks>
  <pageMargins left="0.2" right="0.2" top="0" bottom="0" header="0.3" footer="0.3"/>
  <pageSetup scale="68" fitToHeight="0" orientation="portrait"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XFD139"/>
  <sheetViews>
    <sheetView workbookViewId="0">
      <pane xSplit="1" ySplit="6" topLeftCell="B26" activePane="bottomRight" state="frozen"/>
      <selection activeCell="A118" sqref="A118"/>
      <selection pane="topRight" activeCell="A118" sqref="A118"/>
      <selection pane="bottomLeft" activeCell="A118" sqref="A118"/>
      <selection pane="bottomRight" activeCell="N1" sqref="N1:O1048576"/>
    </sheetView>
  </sheetViews>
  <sheetFormatPr defaultRowHeight="14.25" x14ac:dyDescent="0.2"/>
  <cols>
    <col min="1" max="1" width="32.625" customWidth="1"/>
    <col min="2" max="2" width="16.875" style="8" customWidth="1"/>
    <col min="3" max="3" width="10.75" customWidth="1"/>
    <col min="4" max="4" width="9.875" customWidth="1"/>
    <col min="5" max="5" width="9.375" style="14" customWidth="1"/>
    <col min="6" max="6" width="14.125" style="7" customWidth="1"/>
    <col min="7" max="7" width="7.625" bestFit="1" customWidth="1"/>
    <col min="8" max="8" width="10.125" customWidth="1"/>
    <col min="9" max="9" width="8.625" customWidth="1"/>
    <col min="10" max="10" width="7.75" customWidth="1"/>
    <col min="11" max="12" width="9.875" customWidth="1"/>
    <col min="13" max="13" width="11.875" customWidth="1"/>
    <col min="14" max="14" width="9.875" hidden="1" customWidth="1"/>
    <col min="15" max="15" width="8.75" hidden="1" customWidth="1"/>
    <col min="16" max="20" width="8.75" customWidth="1"/>
  </cols>
  <sheetData>
    <row r="1" spans="1:17" ht="15.75" thickTop="1" x14ac:dyDescent="0.25">
      <c r="A1" s="106" t="s">
        <v>51</v>
      </c>
      <c r="B1" s="383">
        <f>'Family Worksheet'!B1</f>
        <v>0</v>
      </c>
      <c r="C1" s="575" t="s">
        <v>71</v>
      </c>
      <c r="D1" s="575"/>
      <c r="E1" s="578"/>
      <c r="F1" s="579"/>
      <c r="G1" s="107"/>
      <c r="H1" s="332"/>
      <c r="N1" t="s">
        <v>55</v>
      </c>
      <c r="O1" t="s">
        <v>30</v>
      </c>
    </row>
    <row r="2" spans="1:17" ht="15" x14ac:dyDescent="0.25">
      <c r="A2" s="108" t="s">
        <v>50</v>
      </c>
      <c r="B2" s="384">
        <f>'Family Worksheet'!B2</f>
        <v>0</v>
      </c>
      <c r="C2" s="576"/>
      <c r="D2" s="576"/>
      <c r="E2" s="354"/>
      <c r="F2" s="327"/>
      <c r="G2" s="104"/>
      <c r="H2" s="328"/>
      <c r="N2" t="s">
        <v>56</v>
      </c>
      <c r="O2" s="3" t="s">
        <v>22</v>
      </c>
    </row>
    <row r="3" spans="1:17" ht="15" x14ac:dyDescent="0.25">
      <c r="A3" s="109" t="s">
        <v>219</v>
      </c>
      <c r="B3" s="323"/>
      <c r="C3" s="577" t="s">
        <v>62</v>
      </c>
      <c r="D3" s="577"/>
      <c r="E3" s="143">
        <f>($B$131+$B$136+B137)</f>
        <v>0</v>
      </c>
      <c r="F3" s="329"/>
      <c r="G3" s="105"/>
      <c r="H3" s="328"/>
      <c r="O3" t="s">
        <v>10</v>
      </c>
    </row>
    <row r="4" spans="1:17" ht="15.75" thickBot="1" x14ac:dyDescent="0.3">
      <c r="A4" s="251" t="s">
        <v>53</v>
      </c>
      <c r="B4" s="310"/>
      <c r="C4" s="324"/>
      <c r="D4" s="324"/>
      <c r="E4" s="325"/>
      <c r="F4" s="330"/>
      <c r="G4" s="194"/>
      <c r="H4" s="331"/>
      <c r="O4" s="1" t="s">
        <v>11</v>
      </c>
      <c r="P4" s="1"/>
      <c r="Q4" s="1"/>
    </row>
    <row r="5" spans="1:17" s="25" customFormat="1" ht="17.25" thickTop="1" thickBot="1" x14ac:dyDescent="0.3">
      <c r="A5" s="580" t="s">
        <v>251</v>
      </c>
      <c r="B5" s="581"/>
      <c r="C5" s="581"/>
      <c r="D5" s="582"/>
      <c r="E5" s="582"/>
      <c r="F5" s="582"/>
      <c r="G5" s="582"/>
      <c r="H5" s="582"/>
      <c r="O5" s="172" t="s">
        <v>12</v>
      </c>
      <c r="P5" s="138"/>
      <c r="Q5" s="138"/>
    </row>
    <row r="6" spans="1:17" s="172" customFormat="1" ht="57.6" customHeight="1" thickTop="1" thickBot="1" x14ac:dyDescent="0.3">
      <c r="A6" s="168" t="s">
        <v>0</v>
      </c>
      <c r="B6" s="226" t="s">
        <v>21</v>
      </c>
      <c r="C6" s="225" t="s">
        <v>23</v>
      </c>
      <c r="D6" s="520" t="s">
        <v>178</v>
      </c>
      <c r="E6" s="521"/>
      <c r="F6" s="522" t="s">
        <v>177</v>
      </c>
      <c r="G6" s="523"/>
      <c r="H6" s="169" t="s">
        <v>24</v>
      </c>
      <c r="I6" s="281"/>
      <c r="J6" s="282"/>
      <c r="K6" s="280"/>
      <c r="L6" s="170"/>
      <c r="M6" s="171"/>
      <c r="N6" s="170"/>
      <c r="O6" t="s">
        <v>79</v>
      </c>
    </row>
    <row r="7" spans="1:17" ht="43.5" thickTop="1" x14ac:dyDescent="0.2">
      <c r="A7" s="219" t="s">
        <v>40</v>
      </c>
      <c r="B7" s="319"/>
      <c r="C7" s="144" t="s">
        <v>247</v>
      </c>
      <c r="D7" s="318"/>
      <c r="E7" s="318"/>
      <c r="F7" s="319"/>
      <c r="G7" s="318"/>
      <c r="H7" s="30"/>
      <c r="I7" s="145" t="s">
        <v>94</v>
      </c>
      <c r="J7" s="146" t="s">
        <v>95</v>
      </c>
      <c r="K7" s="212"/>
      <c r="L7" s="11"/>
      <c r="M7" s="185"/>
      <c r="N7" s="2"/>
      <c r="O7" t="s">
        <v>13</v>
      </c>
    </row>
    <row r="8" spans="1:17" x14ac:dyDescent="0.2">
      <c r="A8" s="19" t="s">
        <v>3</v>
      </c>
      <c r="B8" s="181" t="s">
        <v>22</v>
      </c>
      <c r="C8" s="19"/>
      <c r="D8" s="256"/>
      <c r="E8" s="19"/>
      <c r="F8" s="257"/>
      <c r="G8" s="19"/>
      <c r="H8" s="137">
        <f>C8*E8*G8</f>
        <v>0</v>
      </c>
      <c r="I8" s="19"/>
      <c r="J8" s="147">
        <f t="shared" ref="J8:J15" si="0">I8*H8</f>
        <v>0</v>
      </c>
      <c r="K8" s="213"/>
      <c r="L8" s="12"/>
      <c r="M8" s="185"/>
      <c r="N8" s="2"/>
      <c r="O8" s="3" t="s">
        <v>111</v>
      </c>
    </row>
    <row r="9" spans="1:17" x14ac:dyDescent="0.2">
      <c r="A9" s="19" t="s">
        <v>3</v>
      </c>
      <c r="B9" s="181" t="s">
        <v>22</v>
      </c>
      <c r="C9" s="19"/>
      <c r="D9" s="256" t="str">
        <f>IF(B9="weekly","week",IF(B9="daily","day",IF(B9="monthly","month",IF(B9="annually","year","0"))))</f>
        <v>0</v>
      </c>
      <c r="E9" s="19"/>
      <c r="F9" s="257" t="str">
        <f>IF(B9="weekly","weeks",IF(B9="daily","days",IF(B9="monthly","months",IF(B9="annually","enter 1","0"))))</f>
        <v>0</v>
      </c>
      <c r="G9" s="19"/>
      <c r="H9" s="137">
        <f>C9*E9*G9</f>
        <v>0</v>
      </c>
      <c r="I9" s="19"/>
      <c r="J9" s="147">
        <f t="shared" si="0"/>
        <v>0</v>
      </c>
      <c r="K9" s="213"/>
      <c r="L9" s="12"/>
      <c r="M9" s="185"/>
      <c r="N9" s="2"/>
      <c r="O9" s="179" t="s">
        <v>73</v>
      </c>
    </row>
    <row r="10" spans="1:17" x14ac:dyDescent="0.2">
      <c r="A10" s="19" t="s">
        <v>3</v>
      </c>
      <c r="B10" s="181" t="s">
        <v>22</v>
      </c>
      <c r="C10" s="19"/>
      <c r="D10" s="256" t="str">
        <f>IF(B10="weekly","week",IF(B10="daily","day",IF(B10="monthly","month",IF(B10="annually","year","0"))))</f>
        <v>0</v>
      </c>
      <c r="E10" s="19"/>
      <c r="F10" s="257" t="str">
        <f t="shared" ref="F10:F15" si="1">IF(B10="weekly","weeks",IF(B10="daily","days",IF(B10="monthly","months",IF(B10="annually","enter 1","0"))))</f>
        <v>0</v>
      </c>
      <c r="G10" s="19"/>
      <c r="H10" s="137">
        <f t="shared" ref="H10:H15" si="2">C10*E10*G10</f>
        <v>0</v>
      </c>
      <c r="I10" s="19"/>
      <c r="J10" s="147">
        <f t="shared" si="0"/>
        <v>0</v>
      </c>
      <c r="K10" s="213"/>
      <c r="L10" s="12"/>
      <c r="M10" s="185"/>
      <c r="N10" s="2"/>
      <c r="O10" s="179" t="s">
        <v>74</v>
      </c>
    </row>
    <row r="11" spans="1:17" x14ac:dyDescent="0.2">
      <c r="A11" s="20" t="s">
        <v>40</v>
      </c>
      <c r="B11" s="181" t="s">
        <v>22</v>
      </c>
      <c r="C11" s="19"/>
      <c r="D11" s="256" t="str">
        <f>IF(B11="weekly","week",IF(B11="daily","day",IF(B11="monthly","month",IF(B11="annually","year","0"))))</f>
        <v>0</v>
      </c>
      <c r="E11" s="19"/>
      <c r="F11" s="257" t="str">
        <f t="shared" si="1"/>
        <v>0</v>
      </c>
      <c r="G11" s="19"/>
      <c r="H11" s="137">
        <f t="shared" si="2"/>
        <v>0</v>
      </c>
      <c r="I11" s="19"/>
      <c r="J11" s="147">
        <f t="shared" si="0"/>
        <v>0</v>
      </c>
      <c r="K11" s="213"/>
      <c r="L11" s="12"/>
      <c r="M11" s="185"/>
      <c r="N11" s="2"/>
      <c r="O11" t="s">
        <v>198</v>
      </c>
    </row>
    <row r="12" spans="1:17" x14ac:dyDescent="0.2">
      <c r="A12" s="19"/>
      <c r="B12" s="181" t="s">
        <v>22</v>
      </c>
      <c r="C12" s="19"/>
      <c r="D12" s="256" t="str">
        <f>IF(B12="weekly","week",IF(B12="daily","day",IF(B12="monthly","month",IF(B12="quarterly","quarter",IF(B12="annually","year","0")))))</f>
        <v>0</v>
      </c>
      <c r="E12" s="19"/>
      <c r="F12" s="257" t="str">
        <f t="shared" si="1"/>
        <v>0</v>
      </c>
      <c r="G12" s="19"/>
      <c r="H12" s="137">
        <f t="shared" si="2"/>
        <v>0</v>
      </c>
      <c r="I12" s="19"/>
      <c r="J12" s="147">
        <f t="shared" si="0"/>
        <v>0</v>
      </c>
      <c r="K12" s="213"/>
      <c r="L12" s="12"/>
      <c r="M12" s="185"/>
      <c r="N12" s="2"/>
      <c r="O12" t="s">
        <v>199</v>
      </c>
    </row>
    <row r="13" spans="1:17" x14ac:dyDescent="0.2">
      <c r="A13" s="36" t="s">
        <v>4</v>
      </c>
      <c r="B13" s="181" t="s">
        <v>22</v>
      </c>
      <c r="C13" s="19"/>
      <c r="D13" s="256" t="str">
        <f>IF(B13="weekly","week",IF(B13="daily","day",IF(B13="monthly","month",IF(B13="quarterly","quarter",IF(B13="annually","year","0")))))</f>
        <v>0</v>
      </c>
      <c r="E13" s="19"/>
      <c r="F13" s="257" t="str">
        <f t="shared" si="1"/>
        <v>0</v>
      </c>
      <c r="G13" s="19"/>
      <c r="H13" s="139">
        <f t="shared" si="2"/>
        <v>0</v>
      </c>
      <c r="I13" s="19"/>
      <c r="J13" s="147">
        <f t="shared" si="0"/>
        <v>0</v>
      </c>
      <c r="K13" s="213"/>
      <c r="L13" s="12"/>
      <c r="M13" s="185"/>
      <c r="N13" s="2"/>
      <c r="O13" s="3" t="s">
        <v>200</v>
      </c>
    </row>
    <row r="14" spans="1:17" x14ac:dyDescent="0.2">
      <c r="A14" s="36" t="s">
        <v>4</v>
      </c>
      <c r="B14" s="181" t="s">
        <v>22</v>
      </c>
      <c r="C14" s="19"/>
      <c r="D14" s="256" t="str">
        <f>IF(B14="weekly","week",IF(B14="daily","day",IF(B14="monthly","month",IF(B14="quarterly","quarter",IF(B14="annually","year","0")))))</f>
        <v>0</v>
      </c>
      <c r="E14" s="19"/>
      <c r="F14" s="257" t="str">
        <f t="shared" si="1"/>
        <v>0</v>
      </c>
      <c r="G14" s="19"/>
      <c r="H14" s="139">
        <f t="shared" si="2"/>
        <v>0</v>
      </c>
      <c r="I14" s="19"/>
      <c r="J14" s="147">
        <f t="shared" si="0"/>
        <v>0</v>
      </c>
      <c r="K14" s="213"/>
      <c r="L14" s="12"/>
      <c r="M14" s="185"/>
      <c r="N14" s="2"/>
    </row>
    <row r="15" spans="1:17" ht="16.5" x14ac:dyDescent="0.35">
      <c r="A15" s="36" t="s">
        <v>4</v>
      </c>
      <c r="B15" s="181" t="s">
        <v>22</v>
      </c>
      <c r="C15" s="19"/>
      <c r="D15" s="256" t="str">
        <f>IF(B15="weekly","week",IF(B15="daily","day",IF(B15="monthly","month",IF(B15="quarterly","quarter",IF(B15="annually","year","0")))))</f>
        <v>0</v>
      </c>
      <c r="E15" s="19"/>
      <c r="F15" s="257" t="str">
        <f t="shared" si="1"/>
        <v>0</v>
      </c>
      <c r="G15" s="19"/>
      <c r="H15" s="140">
        <f t="shared" si="2"/>
        <v>0</v>
      </c>
      <c r="I15" s="19"/>
      <c r="J15" s="148">
        <f t="shared" si="0"/>
        <v>0</v>
      </c>
      <c r="K15" s="214"/>
      <c r="L15" s="135"/>
      <c r="M15" s="185"/>
      <c r="N15" s="2"/>
    </row>
    <row r="16" spans="1:17" ht="16.5" x14ac:dyDescent="0.35">
      <c r="A16" s="93" t="s">
        <v>2</v>
      </c>
      <c r="B16" s="151"/>
      <c r="C16" s="152"/>
      <c r="D16" s="153"/>
      <c r="E16" s="154"/>
      <c r="F16" s="155"/>
      <c r="G16" s="156"/>
      <c r="H16" s="150">
        <f>SUM(H8:H15)</f>
        <v>0</v>
      </c>
      <c r="I16" s="157"/>
      <c r="J16" s="149">
        <f>SUM(J8:J15)</f>
        <v>0</v>
      </c>
      <c r="K16" s="214"/>
      <c r="L16" s="12"/>
      <c r="M16" s="185">
        <f>$H$16</f>
        <v>0</v>
      </c>
      <c r="N16" s="2"/>
    </row>
    <row r="17" spans="1:15" ht="15" thickBot="1" x14ac:dyDescent="0.25">
      <c r="A17" s="94"/>
      <c r="B17" s="158" t="s">
        <v>68</v>
      </c>
      <c r="C17" s="159"/>
      <c r="D17" s="159"/>
      <c r="E17" s="160"/>
      <c r="F17" s="161"/>
      <c r="G17" s="159"/>
      <c r="H17" s="156"/>
      <c r="I17" s="156"/>
      <c r="J17" s="364"/>
      <c r="K17" s="47"/>
      <c r="L17" s="2"/>
      <c r="M17" s="185">
        <f>$J$16</f>
        <v>0</v>
      </c>
      <c r="N17" s="2"/>
      <c r="O17" t="s">
        <v>59</v>
      </c>
    </row>
    <row r="18" spans="1:15" ht="43.5" thickTop="1" x14ac:dyDescent="0.2">
      <c r="A18" s="219" t="s">
        <v>213</v>
      </c>
      <c r="B18" s="162"/>
      <c r="C18" s="144" t="s">
        <v>248</v>
      </c>
      <c r="D18" s="153"/>
      <c r="E18" s="154"/>
      <c r="F18" s="155"/>
      <c r="G18" s="156"/>
      <c r="H18" s="367"/>
      <c r="I18" s="368" t="s">
        <v>94</v>
      </c>
      <c r="J18" s="369" t="s">
        <v>95</v>
      </c>
      <c r="K18" s="212"/>
      <c r="L18" s="2"/>
      <c r="M18" s="185"/>
      <c r="N18" s="2"/>
      <c r="O18" t="s">
        <v>93</v>
      </c>
    </row>
    <row r="19" spans="1:15" x14ac:dyDescent="0.2">
      <c r="A19" s="19" t="s">
        <v>80</v>
      </c>
      <c r="B19" s="181" t="s">
        <v>22</v>
      </c>
      <c r="C19" s="19"/>
      <c r="D19" s="256" t="str">
        <f t="shared" ref="D19:D29" si="3">IF(B19="weekly","week",IF(B19="daily","day",IF(B19="monthly","month",IF(B19="quarterly","quarter",IF(B19="annually","year","0")))))</f>
        <v>0</v>
      </c>
      <c r="E19" s="19"/>
      <c r="F19" s="257" t="str">
        <f t="shared" ref="F19:F29" si="4">IF(B19="weekly","weeks",IF(B19="daily","days",IF(B19="monthly","months",IF(B19="annually","enter 1","0"))))</f>
        <v>0</v>
      </c>
      <c r="G19" s="19"/>
      <c r="H19" s="136">
        <f t="shared" ref="H19:H29" si="5">C19*E19*G19</f>
        <v>0</v>
      </c>
      <c r="I19" s="19"/>
      <c r="J19" s="147">
        <f t="shared" ref="J19:J29" si="6">I19*H19</f>
        <v>0</v>
      </c>
      <c r="K19" s="213"/>
      <c r="L19" s="12"/>
      <c r="M19" s="185"/>
      <c r="N19" s="2"/>
      <c r="O19" t="s">
        <v>58</v>
      </c>
    </row>
    <row r="20" spans="1:15" x14ac:dyDescent="0.2">
      <c r="A20" s="19" t="s">
        <v>80</v>
      </c>
      <c r="B20" s="181" t="s">
        <v>22</v>
      </c>
      <c r="C20" s="19"/>
      <c r="D20" s="256" t="str">
        <f t="shared" si="3"/>
        <v>0</v>
      </c>
      <c r="E20" s="19"/>
      <c r="F20" s="257" t="str">
        <f t="shared" si="4"/>
        <v>0</v>
      </c>
      <c r="G20" s="19"/>
      <c r="H20" s="136">
        <f t="shared" si="5"/>
        <v>0</v>
      </c>
      <c r="I20" s="19"/>
      <c r="J20" s="147">
        <f t="shared" si="6"/>
        <v>0</v>
      </c>
      <c r="K20" s="213"/>
      <c r="L20" s="12"/>
      <c r="M20" s="185"/>
      <c r="N20" s="2"/>
      <c r="O20" s="3" t="s">
        <v>78</v>
      </c>
    </row>
    <row r="21" spans="1:15" x14ac:dyDescent="0.2">
      <c r="A21" s="19" t="s">
        <v>80</v>
      </c>
      <c r="B21" s="181" t="s">
        <v>22</v>
      </c>
      <c r="C21" s="19"/>
      <c r="D21" s="256" t="str">
        <f t="shared" si="3"/>
        <v>0</v>
      </c>
      <c r="E21" s="19"/>
      <c r="F21" s="257" t="str">
        <f t="shared" si="4"/>
        <v>0</v>
      </c>
      <c r="G21" s="19"/>
      <c r="H21" s="136">
        <f t="shared" si="5"/>
        <v>0</v>
      </c>
      <c r="I21" s="19"/>
      <c r="J21" s="147">
        <f t="shared" si="6"/>
        <v>0</v>
      </c>
      <c r="K21" s="213"/>
      <c r="L21" s="12"/>
      <c r="M21" s="185"/>
      <c r="N21" s="2"/>
    </row>
    <row r="22" spans="1:15" x14ac:dyDescent="0.2">
      <c r="A22" s="19"/>
      <c r="B22" s="181" t="s">
        <v>22</v>
      </c>
      <c r="C22" s="19"/>
      <c r="D22" s="256" t="str">
        <f t="shared" si="3"/>
        <v>0</v>
      </c>
      <c r="E22" s="19"/>
      <c r="F22" s="257" t="str">
        <f t="shared" si="4"/>
        <v>0</v>
      </c>
      <c r="G22" s="19"/>
      <c r="H22" s="136">
        <f t="shared" si="5"/>
        <v>0</v>
      </c>
      <c r="I22" s="19"/>
      <c r="J22" s="147">
        <f t="shared" si="6"/>
        <v>0</v>
      </c>
      <c r="K22" s="213"/>
      <c r="L22" s="12"/>
      <c r="M22" s="185"/>
      <c r="N22" s="2"/>
      <c r="O22" t="s">
        <v>96</v>
      </c>
    </row>
    <row r="23" spans="1:15" x14ac:dyDescent="0.2">
      <c r="A23" s="19"/>
      <c r="B23" s="181" t="s">
        <v>22</v>
      </c>
      <c r="C23" s="19"/>
      <c r="D23" s="256" t="str">
        <f t="shared" si="3"/>
        <v>0</v>
      </c>
      <c r="E23" s="19"/>
      <c r="F23" s="257" t="str">
        <f t="shared" si="4"/>
        <v>0</v>
      </c>
      <c r="G23" s="19"/>
      <c r="H23" s="136">
        <f t="shared" si="5"/>
        <v>0</v>
      </c>
      <c r="I23" s="19"/>
      <c r="J23" s="147">
        <f t="shared" si="6"/>
        <v>0</v>
      </c>
      <c r="K23" s="213"/>
      <c r="L23" s="12"/>
      <c r="M23" s="185"/>
      <c r="N23" s="2"/>
      <c r="O23" s="3" t="s">
        <v>111</v>
      </c>
    </row>
    <row r="24" spans="1:15" x14ac:dyDescent="0.2">
      <c r="A24" s="19"/>
      <c r="B24" s="181" t="s">
        <v>22</v>
      </c>
      <c r="C24" s="19"/>
      <c r="D24" s="256" t="str">
        <f t="shared" si="3"/>
        <v>0</v>
      </c>
      <c r="E24" s="19"/>
      <c r="F24" s="257" t="str">
        <f t="shared" si="4"/>
        <v>0</v>
      </c>
      <c r="G24" s="19"/>
      <c r="H24" s="136">
        <f t="shared" si="5"/>
        <v>0</v>
      </c>
      <c r="I24" s="19"/>
      <c r="J24" s="147">
        <f t="shared" si="6"/>
        <v>0</v>
      </c>
      <c r="K24" s="213"/>
      <c r="L24" s="12"/>
      <c r="M24" s="185"/>
      <c r="N24" s="2"/>
      <c r="O24" t="s">
        <v>97</v>
      </c>
    </row>
    <row r="25" spans="1:15" x14ac:dyDescent="0.2">
      <c r="A25" s="19"/>
      <c r="B25" s="181" t="s">
        <v>22</v>
      </c>
      <c r="C25" s="19"/>
      <c r="D25" s="256" t="str">
        <f t="shared" si="3"/>
        <v>0</v>
      </c>
      <c r="E25" s="19"/>
      <c r="F25" s="257" t="str">
        <f t="shared" si="4"/>
        <v>0</v>
      </c>
      <c r="G25" s="19"/>
      <c r="H25" s="136">
        <f t="shared" si="5"/>
        <v>0</v>
      </c>
      <c r="I25" s="19"/>
      <c r="J25" s="147">
        <f t="shared" si="6"/>
        <v>0</v>
      </c>
      <c r="K25" s="213"/>
      <c r="L25" s="12"/>
      <c r="M25" s="185"/>
      <c r="N25" s="2"/>
      <c r="O25" t="s">
        <v>98</v>
      </c>
    </row>
    <row r="26" spans="1:15" x14ac:dyDescent="0.2">
      <c r="A26" s="19"/>
      <c r="B26" s="181" t="s">
        <v>22</v>
      </c>
      <c r="C26" s="19"/>
      <c r="D26" s="256" t="str">
        <f t="shared" si="3"/>
        <v>0</v>
      </c>
      <c r="E26" s="19"/>
      <c r="F26" s="257" t="str">
        <f t="shared" si="4"/>
        <v>0</v>
      </c>
      <c r="G26" s="19"/>
      <c r="H26" s="136">
        <f t="shared" si="5"/>
        <v>0</v>
      </c>
      <c r="I26" s="19"/>
      <c r="J26" s="147">
        <f t="shared" si="6"/>
        <v>0</v>
      </c>
      <c r="K26" s="213"/>
      <c r="L26" s="12"/>
      <c r="M26" s="185"/>
      <c r="N26" s="2"/>
      <c r="O26" t="s">
        <v>99</v>
      </c>
    </row>
    <row r="27" spans="1:15" x14ac:dyDescent="0.2">
      <c r="A27" s="36" t="s">
        <v>5</v>
      </c>
      <c r="B27" s="181" t="s">
        <v>22</v>
      </c>
      <c r="C27" s="19"/>
      <c r="D27" s="256" t="str">
        <f t="shared" si="3"/>
        <v>0</v>
      </c>
      <c r="E27" s="19"/>
      <c r="F27" s="257" t="str">
        <f t="shared" si="4"/>
        <v>0</v>
      </c>
      <c r="G27" s="19"/>
      <c r="H27" s="141">
        <f t="shared" si="5"/>
        <v>0</v>
      </c>
      <c r="I27" s="19"/>
      <c r="J27" s="147">
        <f t="shared" si="6"/>
        <v>0</v>
      </c>
      <c r="K27" s="213"/>
      <c r="L27" s="12"/>
      <c r="M27" s="185"/>
      <c r="N27" s="2"/>
      <c r="O27" t="s">
        <v>100</v>
      </c>
    </row>
    <row r="28" spans="1:15" x14ac:dyDescent="0.2">
      <c r="A28" s="36" t="s">
        <v>5</v>
      </c>
      <c r="B28" s="181" t="s">
        <v>22</v>
      </c>
      <c r="C28" s="19"/>
      <c r="D28" s="256" t="str">
        <f t="shared" si="3"/>
        <v>0</v>
      </c>
      <c r="E28" s="19"/>
      <c r="F28" s="257" t="str">
        <f t="shared" si="4"/>
        <v>0</v>
      </c>
      <c r="G28" s="19"/>
      <c r="H28" s="141">
        <f t="shared" si="5"/>
        <v>0</v>
      </c>
      <c r="I28" s="19"/>
      <c r="J28" s="147">
        <f t="shared" si="6"/>
        <v>0</v>
      </c>
      <c r="K28" s="213"/>
      <c r="L28" s="12"/>
      <c r="M28" s="185"/>
      <c r="N28" s="2"/>
      <c r="O28" t="s">
        <v>101</v>
      </c>
    </row>
    <row r="29" spans="1:15" ht="16.5" x14ac:dyDescent="0.35">
      <c r="A29" s="36" t="s">
        <v>5</v>
      </c>
      <c r="B29" s="181" t="s">
        <v>22</v>
      </c>
      <c r="C29" s="19"/>
      <c r="D29" s="256" t="str">
        <f t="shared" si="3"/>
        <v>0</v>
      </c>
      <c r="E29" s="19"/>
      <c r="F29" s="257" t="str">
        <f t="shared" si="4"/>
        <v>0</v>
      </c>
      <c r="G29" s="19"/>
      <c r="H29" s="142">
        <f t="shared" si="5"/>
        <v>0</v>
      </c>
      <c r="I29" s="19"/>
      <c r="J29" s="164">
        <f t="shared" si="6"/>
        <v>0</v>
      </c>
      <c r="K29" s="214"/>
      <c r="L29" s="135"/>
      <c r="M29" s="185"/>
      <c r="N29" s="2"/>
      <c r="O29" t="s">
        <v>102</v>
      </c>
    </row>
    <row r="30" spans="1:15" ht="15" thickBot="1" x14ac:dyDescent="0.25">
      <c r="A30" s="300" t="s">
        <v>2</v>
      </c>
      <c r="B30" s="301"/>
      <c r="C30" s="302"/>
      <c r="D30" s="303"/>
      <c r="E30" s="304"/>
      <c r="F30" s="305"/>
      <c r="G30" s="306"/>
      <c r="H30" s="307">
        <f>SUM(H19:H29)</f>
        <v>0</v>
      </c>
      <c r="I30" s="306"/>
      <c r="J30" s="308">
        <f>SUM(J19:J29)</f>
        <v>0</v>
      </c>
      <c r="K30" s="213"/>
      <c r="L30" s="12"/>
      <c r="M30" s="185">
        <f>$H$30</f>
        <v>0</v>
      </c>
      <c r="N30" s="2"/>
      <c r="O30" s="3" t="s">
        <v>103</v>
      </c>
    </row>
    <row r="31" spans="1:15" ht="15" x14ac:dyDescent="0.25">
      <c r="A31" s="227"/>
      <c r="B31" s="265"/>
      <c r="C31" s="265"/>
      <c r="D31" s="265"/>
      <c r="E31" s="265"/>
      <c r="F31" s="265"/>
      <c r="G31" s="265"/>
      <c r="H31" s="265"/>
      <c r="I31" s="63"/>
      <c r="K31" s="25"/>
      <c r="M31" s="14">
        <f>$J$30</f>
        <v>0</v>
      </c>
      <c r="O31" t="s">
        <v>104</v>
      </c>
    </row>
    <row r="32" spans="1:15" ht="15" thickBot="1" x14ac:dyDescent="0.25">
      <c r="A32" s="266"/>
      <c r="B32" s="267"/>
      <c r="C32" s="268"/>
      <c r="D32" s="269"/>
      <c r="E32" s="270"/>
      <c r="F32" s="267"/>
      <c r="G32" s="271"/>
      <c r="H32" s="272"/>
      <c r="I32" s="63"/>
      <c r="K32" s="25"/>
      <c r="M32" s="14"/>
      <c r="O32" t="s">
        <v>105</v>
      </c>
    </row>
    <row r="33" spans="1:16" ht="15" x14ac:dyDescent="0.25">
      <c r="A33" s="283" t="s">
        <v>158</v>
      </c>
      <c r="B33" s="284"/>
      <c r="C33" s="284"/>
      <c r="D33" s="284"/>
      <c r="E33" s="284"/>
      <c r="F33" s="285"/>
      <c r="G33" s="285"/>
      <c r="H33" s="286"/>
      <c r="M33" s="14"/>
      <c r="O33" t="s">
        <v>106</v>
      </c>
    </row>
    <row r="34" spans="1:16" x14ac:dyDescent="0.2">
      <c r="A34" s="19" t="s">
        <v>113</v>
      </c>
      <c r="B34" s="181" t="s">
        <v>22</v>
      </c>
      <c r="C34" s="19"/>
      <c r="D34" s="256"/>
      <c r="E34" s="19"/>
      <c r="F34" s="257"/>
      <c r="G34" s="19"/>
      <c r="H34" s="28">
        <f>C34*E34*G34</f>
        <v>0</v>
      </c>
      <c r="M34" s="14"/>
      <c r="O34" t="s">
        <v>107</v>
      </c>
    </row>
    <row r="35" spans="1:16" x14ac:dyDescent="0.2">
      <c r="A35" s="233"/>
      <c r="B35" s="485" t="s">
        <v>22</v>
      </c>
      <c r="C35" s="486"/>
      <c r="D35" s="256"/>
      <c r="E35" s="19"/>
      <c r="F35" s="257"/>
      <c r="G35" s="19"/>
      <c r="H35" s="28">
        <f>C35*E35*G35</f>
        <v>0</v>
      </c>
      <c r="M35" s="14"/>
    </row>
    <row r="36" spans="1:16" x14ac:dyDescent="0.2">
      <c r="A36" s="20" t="s">
        <v>112</v>
      </c>
      <c r="B36" s="181" t="s">
        <v>22</v>
      </c>
      <c r="C36" s="19"/>
      <c r="D36" s="256"/>
      <c r="E36" s="19"/>
      <c r="F36" s="257"/>
      <c r="G36" s="19"/>
      <c r="H36" s="28">
        <f>C36*E36*G36</f>
        <v>0</v>
      </c>
      <c r="M36" s="14"/>
      <c r="O36" t="s">
        <v>108</v>
      </c>
    </row>
    <row r="37" spans="1:16" x14ac:dyDescent="0.2">
      <c r="A37" s="36" t="s">
        <v>7</v>
      </c>
      <c r="B37" s="181" t="s">
        <v>22</v>
      </c>
      <c r="C37" s="19"/>
      <c r="D37" s="256"/>
      <c r="E37" s="19"/>
      <c r="F37" s="257"/>
      <c r="G37" s="19"/>
      <c r="H37" s="95">
        <f>C37*E37*G37</f>
        <v>0</v>
      </c>
      <c r="M37" s="14"/>
    </row>
    <row r="38" spans="1:16" x14ac:dyDescent="0.2">
      <c r="A38" s="19" t="s">
        <v>217</v>
      </c>
      <c r="B38" s="181" t="s">
        <v>22</v>
      </c>
      <c r="C38" s="19"/>
      <c r="D38" s="256"/>
      <c r="E38" s="19"/>
      <c r="F38" s="257"/>
      <c r="G38" s="19"/>
      <c r="H38" s="28">
        <f>C38*E38*G38</f>
        <v>0</v>
      </c>
      <c r="M38" s="14"/>
    </row>
    <row r="39" spans="1:16" ht="15" thickBot="1" x14ac:dyDescent="0.25">
      <c r="A39" s="26" t="s">
        <v>2</v>
      </c>
      <c r="B39" s="83"/>
      <c r="C39" s="84"/>
      <c r="D39" s="84"/>
      <c r="E39" s="96"/>
      <c r="F39" s="96"/>
      <c r="G39" s="96"/>
      <c r="H39" s="89">
        <f>SUM(H34:H38)</f>
        <v>0</v>
      </c>
      <c r="M39" s="14">
        <f>$H$39</f>
        <v>0</v>
      </c>
      <c r="O39" t="s">
        <v>42</v>
      </c>
    </row>
    <row r="40" spans="1:16" ht="15" thickTop="1" x14ac:dyDescent="0.2">
      <c r="A40" s="25"/>
      <c r="B40" s="274" t="s">
        <v>68</v>
      </c>
      <c r="C40" s="275"/>
      <c r="D40" s="275"/>
      <c r="E40" s="276"/>
      <c r="F40" s="277"/>
      <c r="G40" s="275"/>
      <c r="M40" s="14"/>
      <c r="O40" s="602">
        <v>265.33000000000004</v>
      </c>
    </row>
    <row r="41" spans="1:16" ht="15" customHeight="1" x14ac:dyDescent="0.25">
      <c r="A41" s="278"/>
      <c r="B41" s="133"/>
      <c r="C41" s="133"/>
      <c r="D41" s="133"/>
      <c r="E41" s="133"/>
      <c r="F41" s="133"/>
      <c r="G41" s="133"/>
      <c r="H41" s="133"/>
      <c r="I41" s="317"/>
      <c r="J41" s="317"/>
      <c r="K41" s="317"/>
      <c r="L41" s="317"/>
      <c r="M41" s="316"/>
      <c r="N41" s="317"/>
      <c r="O41" s="602">
        <v>359.82</v>
      </c>
    </row>
    <row r="42" spans="1:16" ht="15" thickBot="1" x14ac:dyDescent="0.25">
      <c r="A42" s="63"/>
      <c r="B42" s="515"/>
      <c r="C42" s="516"/>
      <c r="D42" s="516"/>
      <c r="E42" s="516"/>
      <c r="F42" s="516"/>
      <c r="G42" s="516"/>
      <c r="H42" s="213"/>
      <c r="I42" s="97"/>
      <c r="J42" s="12"/>
      <c r="K42" s="12"/>
      <c r="L42" s="12"/>
      <c r="M42" s="185"/>
      <c r="N42" s="12"/>
      <c r="O42" s="239"/>
      <c r="P42" s="240"/>
    </row>
    <row r="43" spans="1:16" ht="15" x14ac:dyDescent="0.25">
      <c r="A43" s="313" t="s">
        <v>243</v>
      </c>
      <c r="B43" s="175" t="s">
        <v>145</v>
      </c>
      <c r="C43" s="175"/>
      <c r="D43" s="175"/>
      <c r="E43" s="175"/>
      <c r="F43" s="175"/>
      <c r="G43" s="297"/>
      <c r="H43" s="176"/>
      <c r="I43" s="133"/>
      <c r="J43" s="133"/>
      <c r="K43" s="133"/>
      <c r="L43" s="133"/>
      <c r="M43" s="134"/>
      <c r="N43" s="12"/>
      <c r="O43" s="239"/>
      <c r="P43" s="240"/>
    </row>
    <row r="44" spans="1:16" x14ac:dyDescent="0.2">
      <c r="A44" s="19"/>
      <c r="B44" s="181" t="s">
        <v>22</v>
      </c>
      <c r="C44" s="19"/>
      <c r="D44" s="256"/>
      <c r="E44" s="19"/>
      <c r="F44" s="257"/>
      <c r="G44" s="19"/>
      <c r="H44" s="85">
        <f>C44*E44*G44</f>
        <v>0</v>
      </c>
      <c r="I44" s="184"/>
      <c r="J44" s="184"/>
      <c r="K44" s="184"/>
      <c r="L44" s="184"/>
      <c r="M44" s="185"/>
      <c r="N44" s="12"/>
    </row>
    <row r="45" spans="1:16" x14ac:dyDescent="0.2">
      <c r="A45" s="19"/>
      <c r="B45" s="181" t="s">
        <v>22</v>
      </c>
      <c r="C45" s="19"/>
      <c r="D45" s="256"/>
      <c r="E45" s="19"/>
      <c r="F45" s="257"/>
      <c r="G45" s="19"/>
      <c r="H45" s="85">
        <f>C45*E45*G45</f>
        <v>0</v>
      </c>
      <c r="I45" s="184"/>
      <c r="J45" s="184"/>
      <c r="K45" s="184"/>
      <c r="L45" s="184"/>
      <c r="M45" s="185"/>
      <c r="N45" s="12"/>
    </row>
    <row r="46" spans="1:16" x14ac:dyDescent="0.2">
      <c r="A46" s="19"/>
      <c r="B46" s="181" t="s">
        <v>22</v>
      </c>
      <c r="C46" s="19"/>
      <c r="D46" s="256"/>
      <c r="E46" s="19"/>
      <c r="F46" s="257"/>
      <c r="G46" s="19"/>
      <c r="H46" s="85">
        <f>C46*E46*G46</f>
        <v>0</v>
      </c>
      <c r="I46" s="184"/>
      <c r="J46" s="184"/>
      <c r="K46" s="184"/>
      <c r="L46" s="184"/>
      <c r="M46" s="185"/>
      <c r="N46" s="12"/>
      <c r="O46" s="3" t="s">
        <v>22</v>
      </c>
    </row>
    <row r="47" spans="1:16" x14ac:dyDescent="0.2">
      <c r="A47" s="19"/>
      <c r="B47" s="181" t="s">
        <v>22</v>
      </c>
      <c r="C47" s="19"/>
      <c r="D47" s="256"/>
      <c r="E47" s="19"/>
      <c r="F47" s="257"/>
      <c r="G47" s="19"/>
      <c r="H47" s="85">
        <f>C47*E47*G47</f>
        <v>0</v>
      </c>
      <c r="I47" s="184"/>
      <c r="J47" s="184"/>
      <c r="K47" s="184"/>
      <c r="L47" s="184"/>
      <c r="M47" s="185"/>
      <c r="N47" s="12"/>
      <c r="O47" t="s">
        <v>10</v>
      </c>
    </row>
    <row r="48" spans="1:16" x14ac:dyDescent="0.2">
      <c r="A48" s="19"/>
      <c r="B48" s="181" t="s">
        <v>22</v>
      </c>
      <c r="C48" s="19"/>
      <c r="D48" s="256"/>
      <c r="E48" s="19"/>
      <c r="F48" s="257"/>
      <c r="G48" s="19"/>
      <c r="H48" s="85">
        <f>C48*E48*G48</f>
        <v>0</v>
      </c>
      <c r="I48" s="184"/>
      <c r="J48" s="184"/>
      <c r="K48" s="184"/>
      <c r="L48" s="184"/>
      <c r="M48" s="185"/>
      <c r="N48" s="12"/>
      <c r="O48" s="1" t="s">
        <v>11</v>
      </c>
    </row>
    <row r="49" spans="1:15" ht="15.75" thickBot="1" x14ac:dyDescent="0.25">
      <c r="A49" s="86" t="s">
        <v>2</v>
      </c>
      <c r="B49" s="524"/>
      <c r="C49" s="525"/>
      <c r="D49" s="525"/>
      <c r="E49" s="525"/>
      <c r="F49" s="525"/>
      <c r="G49" s="526"/>
      <c r="H49" s="87">
        <f>SUM(H44:H48)</f>
        <v>0</v>
      </c>
      <c r="I49" s="12"/>
      <c r="J49" s="12"/>
      <c r="K49" s="12"/>
      <c r="L49" s="12"/>
      <c r="M49" s="185">
        <f>$H$49</f>
        <v>0</v>
      </c>
      <c r="N49" s="12"/>
      <c r="O49" s="172" t="s">
        <v>12</v>
      </c>
    </row>
    <row r="50" spans="1:15" s="25" customFormat="1" ht="15.75" thickBot="1" x14ac:dyDescent="0.25">
      <c r="A50" s="63"/>
      <c r="B50" s="289"/>
      <c r="C50" s="317"/>
      <c r="D50" s="317"/>
      <c r="E50" s="317"/>
      <c r="F50" s="317"/>
      <c r="G50" s="290"/>
      <c r="H50" s="291"/>
      <c r="I50" s="97"/>
      <c r="J50" s="97"/>
      <c r="K50" s="97"/>
      <c r="L50" s="97"/>
      <c r="M50" s="17"/>
      <c r="N50" s="97"/>
      <c r="O50" s="292"/>
    </row>
    <row r="51" spans="1:15" ht="15" x14ac:dyDescent="0.25">
      <c r="A51" s="313" t="s">
        <v>159</v>
      </c>
      <c r="B51" s="175"/>
      <c r="C51" s="175"/>
      <c r="D51" s="175"/>
      <c r="E51" s="175"/>
      <c r="F51" s="175"/>
      <c r="G51" s="175"/>
      <c r="H51" s="299"/>
      <c r="I51" s="317"/>
      <c r="J51" s="317"/>
      <c r="K51" s="317"/>
      <c r="L51" s="317"/>
      <c r="M51" s="316"/>
      <c r="N51" s="12"/>
      <c r="O51" t="s">
        <v>202</v>
      </c>
    </row>
    <row r="52" spans="1:15" x14ac:dyDescent="0.2">
      <c r="A52" s="19"/>
      <c r="B52" s="181" t="s">
        <v>22</v>
      </c>
      <c r="C52" s="19"/>
      <c r="D52" s="256"/>
      <c r="E52" s="19"/>
      <c r="F52" s="257"/>
      <c r="G52" s="19"/>
      <c r="H52" s="183">
        <f>C52*E52*G52</f>
        <v>0</v>
      </c>
      <c r="I52" s="184"/>
      <c r="J52" s="184"/>
      <c r="K52" s="184"/>
      <c r="L52" s="184"/>
      <c r="M52" s="185"/>
      <c r="N52" s="12"/>
    </row>
    <row r="53" spans="1:15" x14ac:dyDescent="0.2">
      <c r="A53" s="19"/>
      <c r="B53" s="181" t="s">
        <v>22</v>
      </c>
      <c r="C53" s="19"/>
      <c r="D53" s="256"/>
      <c r="E53" s="19"/>
      <c r="F53" s="257"/>
      <c r="G53" s="19"/>
      <c r="H53" s="183">
        <f>C53*E53*G53</f>
        <v>0</v>
      </c>
      <c r="I53" s="184"/>
      <c r="J53" s="184"/>
      <c r="K53" s="184"/>
      <c r="L53" s="184"/>
      <c r="M53" s="185"/>
      <c r="N53" s="12"/>
    </row>
    <row r="54" spans="1:15" ht="15" thickBot="1" x14ac:dyDescent="0.25">
      <c r="A54" s="26" t="s">
        <v>2</v>
      </c>
      <c r="B54" s="517"/>
      <c r="C54" s="518"/>
      <c r="D54" s="518"/>
      <c r="E54" s="518"/>
      <c r="F54" s="518"/>
      <c r="G54" s="519"/>
      <c r="H54" s="88">
        <f>SUM(H52:H53)</f>
        <v>0</v>
      </c>
      <c r="I54" s="184"/>
      <c r="J54" s="184"/>
      <c r="K54" s="184"/>
      <c r="L54" s="184"/>
      <c r="M54" s="185">
        <f>$H$54</f>
        <v>0</v>
      </c>
      <c r="N54" s="12"/>
    </row>
    <row r="55" spans="1:15" s="25" customFormat="1" ht="15.75" thickTop="1" thickBot="1" x14ac:dyDescent="0.25">
      <c r="A55" s="63"/>
      <c r="B55" s="316"/>
      <c r="C55" s="317"/>
      <c r="D55" s="317"/>
      <c r="E55" s="317"/>
      <c r="F55" s="317"/>
      <c r="G55" s="317"/>
      <c r="H55" s="279"/>
      <c r="I55" s="279"/>
      <c r="J55" s="279"/>
      <c r="K55" s="279"/>
      <c r="L55" s="279"/>
      <c r="M55" s="17"/>
      <c r="N55" s="97"/>
    </row>
    <row r="56" spans="1:15" ht="15.75" thickBot="1" x14ac:dyDescent="0.3">
      <c r="A56" s="298" t="s">
        <v>160</v>
      </c>
      <c r="B56" s="370" t="s">
        <v>61</v>
      </c>
      <c r="C56" s="566"/>
      <c r="D56" s="567"/>
      <c r="E56" s="567"/>
      <c r="F56" s="567"/>
      <c r="G56" s="567"/>
      <c r="H56" s="568"/>
      <c r="I56" s="317"/>
      <c r="J56" s="317"/>
      <c r="K56" s="317"/>
      <c r="L56" s="317"/>
      <c r="M56" s="316"/>
      <c r="N56" s="317"/>
    </row>
    <row r="57" spans="1:15" ht="15" thickBot="1" x14ac:dyDescent="0.25">
      <c r="A57" s="19"/>
      <c r="B57" s="181" t="s">
        <v>22</v>
      </c>
      <c r="C57" s="19"/>
      <c r="D57" s="256"/>
      <c r="E57" s="19"/>
      <c r="F57" s="260"/>
      <c r="G57" s="19"/>
      <c r="H57" s="165">
        <f>C57*E57*G57</f>
        <v>0</v>
      </c>
      <c r="I57" s="184"/>
      <c r="J57" s="184"/>
      <c r="K57" s="184"/>
      <c r="L57" s="184"/>
      <c r="M57" s="185"/>
      <c r="N57" s="184"/>
    </row>
    <row r="58" spans="1:15" ht="15" thickBot="1" x14ac:dyDescent="0.25">
      <c r="A58" s="19"/>
      <c r="B58" s="181" t="s">
        <v>22</v>
      </c>
      <c r="C58" s="19"/>
      <c r="D58" s="256"/>
      <c r="E58" s="19"/>
      <c r="F58" s="260"/>
      <c r="G58" s="19"/>
      <c r="H58" s="165">
        <f>C58*E58*G58</f>
        <v>0</v>
      </c>
      <c r="I58" s="184"/>
      <c r="J58" s="184"/>
      <c r="K58" s="184"/>
      <c r="L58" s="184"/>
      <c r="M58" s="185"/>
      <c r="N58" s="184"/>
    </row>
    <row r="59" spans="1:15" ht="15" thickBot="1" x14ac:dyDescent="0.25">
      <c r="A59" s="19"/>
      <c r="B59" s="181" t="s">
        <v>22</v>
      </c>
      <c r="C59" s="19"/>
      <c r="D59" s="256"/>
      <c r="E59" s="19"/>
      <c r="F59" s="260"/>
      <c r="G59" s="19"/>
      <c r="H59" s="165">
        <f>C59*E59*G59</f>
        <v>0</v>
      </c>
      <c r="I59" s="184"/>
      <c r="J59" s="184"/>
      <c r="K59" s="184"/>
      <c r="L59" s="184"/>
      <c r="M59" s="185"/>
      <c r="N59" s="184"/>
    </row>
    <row r="60" spans="1:15" ht="15" thickBot="1" x14ac:dyDescent="0.25">
      <c r="A60" s="19"/>
      <c r="B60" s="181" t="s">
        <v>22</v>
      </c>
      <c r="C60" s="19"/>
      <c r="D60" s="256"/>
      <c r="E60" s="19"/>
      <c r="F60" s="260"/>
      <c r="G60" s="19"/>
      <c r="H60" s="165">
        <f>C60*E60*G60</f>
        <v>0</v>
      </c>
      <c r="I60" s="184"/>
      <c r="J60" s="184"/>
      <c r="K60" s="184"/>
      <c r="L60" s="184"/>
      <c r="M60" s="185"/>
      <c r="N60" s="184"/>
    </row>
    <row r="61" spans="1:15" ht="15" thickBot="1" x14ac:dyDescent="0.25">
      <c r="A61" s="311" t="s">
        <v>216</v>
      </c>
      <c r="B61" s="181" t="s">
        <v>22</v>
      </c>
      <c r="C61" s="19"/>
      <c r="D61" s="256"/>
      <c r="E61" s="19"/>
      <c r="F61" s="260"/>
      <c r="G61" s="19"/>
      <c r="H61" s="165">
        <f>C61*E61*G61</f>
        <v>0</v>
      </c>
      <c r="I61" s="184"/>
      <c r="J61" s="184"/>
      <c r="K61" s="184"/>
      <c r="L61" s="184"/>
      <c r="M61" s="185"/>
      <c r="N61" s="184"/>
    </row>
    <row r="62" spans="1:15" ht="15" thickBot="1" x14ac:dyDescent="0.25">
      <c r="A62" s="167" t="s">
        <v>2</v>
      </c>
      <c r="B62" s="569"/>
      <c r="C62" s="570"/>
      <c r="D62" s="570"/>
      <c r="E62" s="570"/>
      <c r="F62" s="570"/>
      <c r="G62" s="571"/>
      <c r="H62" s="166">
        <f>SUM(H57:H61)</f>
        <v>0</v>
      </c>
      <c r="I62" s="12"/>
      <c r="J62" s="12"/>
      <c r="K62" s="12"/>
      <c r="L62" s="12"/>
      <c r="M62" s="185">
        <f>$H$62</f>
        <v>0</v>
      </c>
      <c r="N62" s="12"/>
    </row>
    <row r="63" spans="1:15" ht="16.5" thickTop="1" thickBot="1" x14ac:dyDescent="0.3">
      <c r="A63" s="218" t="s">
        <v>161</v>
      </c>
      <c r="B63" s="370" t="s">
        <v>61</v>
      </c>
      <c r="C63" s="572"/>
      <c r="D63" s="573"/>
      <c r="E63" s="573"/>
      <c r="F63" s="573"/>
      <c r="G63" s="573"/>
      <c r="H63" s="574"/>
      <c r="I63" s="317"/>
      <c r="J63" s="317"/>
      <c r="K63" s="317"/>
      <c r="L63" s="317"/>
      <c r="M63" s="316"/>
      <c r="N63" s="12"/>
    </row>
    <row r="64" spans="1:15" ht="15" thickBot="1" x14ac:dyDescent="0.25">
      <c r="A64" s="19"/>
      <c r="B64" s="181" t="s">
        <v>22</v>
      </c>
      <c r="C64" s="19"/>
      <c r="D64" s="256"/>
      <c r="E64" s="19"/>
      <c r="F64" s="260"/>
      <c r="G64" s="19"/>
      <c r="H64" s="165">
        <f>C64*E64*G64</f>
        <v>0</v>
      </c>
      <c r="I64" s="184"/>
      <c r="J64" s="184"/>
      <c r="K64" s="184"/>
      <c r="L64" s="184"/>
      <c r="M64" s="185"/>
      <c r="N64" s="12"/>
    </row>
    <row r="65" spans="1:14" ht="15" thickBot="1" x14ac:dyDescent="0.25">
      <c r="A65" s="19"/>
      <c r="B65" s="181" t="s">
        <v>22</v>
      </c>
      <c r="C65" s="19"/>
      <c r="D65" s="256"/>
      <c r="E65" s="19"/>
      <c r="F65" s="260"/>
      <c r="G65" s="19"/>
      <c r="H65" s="165">
        <f>C65*E65*G65</f>
        <v>0</v>
      </c>
      <c r="I65" s="184"/>
      <c r="J65" s="184"/>
      <c r="K65" s="184"/>
      <c r="L65" s="184"/>
      <c r="M65" s="185"/>
      <c r="N65" s="12"/>
    </row>
    <row r="66" spans="1:14" ht="15" thickBot="1" x14ac:dyDescent="0.25">
      <c r="A66" s="19"/>
      <c r="B66" s="181" t="s">
        <v>22</v>
      </c>
      <c r="C66" s="19"/>
      <c r="D66" s="256"/>
      <c r="E66" s="19"/>
      <c r="F66" s="260"/>
      <c r="G66" s="19"/>
      <c r="H66" s="165">
        <f>C66*E66*G66</f>
        <v>0</v>
      </c>
      <c r="I66" s="184"/>
      <c r="J66" s="184"/>
      <c r="K66" s="184"/>
      <c r="L66" s="184"/>
      <c r="M66" s="185"/>
      <c r="N66" s="12"/>
    </row>
    <row r="67" spans="1:14" ht="15" thickBot="1" x14ac:dyDescent="0.25">
      <c r="A67" s="19"/>
      <c r="B67" s="181" t="s">
        <v>22</v>
      </c>
      <c r="C67" s="19"/>
      <c r="D67" s="256"/>
      <c r="E67" s="19"/>
      <c r="F67" s="260"/>
      <c r="G67" s="19"/>
      <c r="H67" s="165">
        <f>C67*E67*G67</f>
        <v>0</v>
      </c>
      <c r="I67" s="184"/>
      <c r="J67" s="184"/>
      <c r="K67" s="184"/>
      <c r="L67" s="184"/>
      <c r="M67" s="185"/>
      <c r="N67" s="12"/>
    </row>
    <row r="68" spans="1:14" ht="15" thickBot="1" x14ac:dyDescent="0.25">
      <c r="A68" s="312" t="s">
        <v>216</v>
      </c>
      <c r="B68" s="181" t="s">
        <v>22</v>
      </c>
      <c r="C68" s="19"/>
      <c r="D68" s="256"/>
      <c r="E68" s="19"/>
      <c r="F68" s="260"/>
      <c r="G68" s="19"/>
      <c r="H68" s="165">
        <f>C68*E68*G68</f>
        <v>0</v>
      </c>
      <c r="I68" s="184"/>
      <c r="J68" s="184"/>
      <c r="K68" s="184"/>
      <c r="L68" s="184"/>
      <c r="M68" s="185"/>
      <c r="N68" s="12"/>
    </row>
    <row r="69" spans="1:14" ht="15" thickBot="1" x14ac:dyDescent="0.25">
      <c r="A69" s="167" t="s">
        <v>2</v>
      </c>
      <c r="B69" s="543"/>
      <c r="C69" s="544"/>
      <c r="D69" s="544"/>
      <c r="E69" s="544"/>
      <c r="F69" s="544"/>
      <c r="G69" s="545"/>
      <c r="H69" s="166">
        <f>SUM(H64:H68)</f>
        <v>0</v>
      </c>
      <c r="I69" s="12"/>
      <c r="J69" s="12"/>
      <c r="K69" s="12"/>
      <c r="L69" s="12"/>
      <c r="M69" s="185">
        <f>$H$69</f>
        <v>0</v>
      </c>
      <c r="N69" s="12"/>
    </row>
    <row r="70" spans="1:14" s="25" customFormat="1" ht="15" thickBot="1" x14ac:dyDescent="0.25">
      <c r="A70" s="47"/>
      <c r="B70" s="288"/>
      <c r="C70" s="288"/>
      <c r="D70" s="288"/>
      <c r="E70" s="288"/>
      <c r="F70" s="288"/>
      <c r="G70" s="288"/>
      <c r="H70" s="213"/>
      <c r="I70" s="97"/>
      <c r="J70" s="97"/>
      <c r="K70" s="97"/>
      <c r="L70" s="97"/>
      <c r="M70" s="17"/>
      <c r="N70" s="97"/>
    </row>
    <row r="71" spans="1:14" s="179" customFormat="1" ht="15.75" thickTop="1" x14ac:dyDescent="0.25">
      <c r="A71" s="287" t="s">
        <v>29</v>
      </c>
      <c r="B71" s="175" t="s">
        <v>146</v>
      </c>
      <c r="C71" s="175"/>
      <c r="D71" s="297"/>
      <c r="E71" s="173"/>
      <c r="F71" s="258"/>
      <c r="G71" s="173"/>
      <c r="H71" s="174"/>
      <c r="I71" s="177"/>
      <c r="J71" s="177"/>
      <c r="K71" s="177"/>
      <c r="L71" s="177"/>
      <c r="M71" s="316"/>
      <c r="N71" s="177"/>
    </row>
    <row r="72" spans="1:14" s="179" customFormat="1" x14ac:dyDescent="0.2">
      <c r="A72" s="19">
        <v>1</v>
      </c>
      <c r="B72" s="181" t="s">
        <v>22</v>
      </c>
      <c r="C72" s="19"/>
      <c r="D72" s="256"/>
      <c r="E72" s="19"/>
      <c r="F72" s="257"/>
      <c r="G72" s="19"/>
      <c r="H72" s="183">
        <f>C72*E72*G72</f>
        <v>0</v>
      </c>
      <c r="I72" s="184"/>
      <c r="J72" s="184"/>
      <c r="K72" s="184"/>
      <c r="L72" s="184"/>
      <c r="M72" s="185"/>
      <c r="N72" s="184"/>
    </row>
    <row r="73" spans="1:14" s="179" customFormat="1" x14ac:dyDescent="0.2">
      <c r="A73" s="19">
        <v>1</v>
      </c>
      <c r="B73" s="181" t="s">
        <v>22</v>
      </c>
      <c r="C73" s="19"/>
      <c r="D73" s="256"/>
      <c r="E73" s="19"/>
      <c r="F73" s="259"/>
      <c r="G73" s="19"/>
      <c r="H73" s="183">
        <f>C73*E73*G73</f>
        <v>0</v>
      </c>
      <c r="I73" s="184"/>
      <c r="J73" s="184"/>
      <c r="K73" s="184"/>
      <c r="L73" s="184"/>
      <c r="M73" s="185"/>
      <c r="N73" s="184"/>
    </row>
    <row r="74" spans="1:14" s="179" customFormat="1" x14ac:dyDescent="0.2">
      <c r="A74" s="19">
        <v>1</v>
      </c>
      <c r="B74" s="181" t="s">
        <v>22</v>
      </c>
      <c r="C74" s="19"/>
      <c r="D74" s="256"/>
      <c r="E74" s="19"/>
      <c r="F74" s="259"/>
      <c r="G74" s="19"/>
      <c r="H74" s="183">
        <f>C74*E74*G74</f>
        <v>0</v>
      </c>
      <c r="I74" s="184"/>
      <c r="J74" s="184"/>
      <c r="K74" s="184"/>
      <c r="L74" s="184"/>
      <c r="M74" s="185"/>
      <c r="N74" s="184"/>
    </row>
    <row r="75" spans="1:14" s="179" customFormat="1" ht="15" thickBot="1" x14ac:dyDescent="0.25">
      <c r="A75" s="186" t="s">
        <v>2</v>
      </c>
      <c r="B75" s="517"/>
      <c r="C75" s="546"/>
      <c r="D75" s="546"/>
      <c r="E75" s="546"/>
      <c r="F75" s="546"/>
      <c r="G75" s="547"/>
      <c r="H75" s="187">
        <f>SUM(H72:H74)</f>
        <v>0</v>
      </c>
      <c r="I75" s="184"/>
      <c r="J75" s="184"/>
      <c r="K75" s="184"/>
      <c r="L75" s="184"/>
      <c r="M75" s="185">
        <f>$H$75</f>
        <v>0</v>
      </c>
      <c r="N75" s="184"/>
    </row>
    <row r="76" spans="1:14" s="296" customFormat="1" ht="15.75" thickTop="1" thickBot="1" x14ac:dyDescent="0.25">
      <c r="A76" s="293"/>
      <c r="B76" s="289"/>
      <c r="C76" s="177"/>
      <c r="D76" s="177"/>
      <c r="E76" s="177"/>
      <c r="F76" s="177"/>
      <c r="G76" s="294"/>
      <c r="H76" s="295"/>
      <c r="I76" s="279"/>
      <c r="J76" s="279"/>
      <c r="K76" s="279"/>
      <c r="L76" s="279"/>
      <c r="M76" s="17"/>
      <c r="N76" s="279"/>
    </row>
    <row r="77" spans="1:14" s="113" customFormat="1" ht="15.75" thickTop="1" x14ac:dyDescent="0.25">
      <c r="A77" s="287" t="s">
        <v>27</v>
      </c>
      <c r="B77" s="175" t="s">
        <v>147</v>
      </c>
      <c r="C77" s="175"/>
      <c r="D77" s="173"/>
      <c r="E77" s="173"/>
      <c r="F77" s="173"/>
      <c r="G77" s="173"/>
      <c r="H77" s="174"/>
      <c r="I77" s="133"/>
      <c r="J77" s="133"/>
      <c r="K77" s="133"/>
      <c r="L77" s="133"/>
      <c r="M77" s="134"/>
      <c r="N77" s="133"/>
    </row>
    <row r="78" spans="1:14" x14ac:dyDescent="0.2">
      <c r="A78" s="19"/>
      <c r="B78" s="181" t="s">
        <v>200</v>
      </c>
      <c r="C78" s="19"/>
      <c r="D78" s="256"/>
      <c r="E78" s="19"/>
      <c r="F78" s="257"/>
      <c r="G78" s="19"/>
      <c r="H78" s="183">
        <f>C78*E78*G78</f>
        <v>0</v>
      </c>
      <c r="I78" s="184"/>
      <c r="J78" s="184"/>
      <c r="K78" s="184"/>
      <c r="L78" s="184"/>
      <c r="M78" s="185"/>
      <c r="N78" s="184"/>
    </row>
    <row r="79" spans="1:14" x14ac:dyDescent="0.2">
      <c r="A79" s="19"/>
      <c r="B79" s="181" t="s">
        <v>200</v>
      </c>
      <c r="C79" s="19"/>
      <c r="D79" s="256"/>
      <c r="E79" s="19"/>
      <c r="F79" s="257"/>
      <c r="G79" s="19"/>
      <c r="H79" s="183">
        <f>C79*E79*G79</f>
        <v>0</v>
      </c>
      <c r="I79" s="184"/>
      <c r="J79" s="184"/>
      <c r="K79" s="184"/>
      <c r="L79" s="184"/>
      <c r="M79" s="185"/>
      <c r="N79" s="184"/>
    </row>
    <row r="80" spans="1:14" x14ac:dyDescent="0.2">
      <c r="A80" s="19"/>
      <c r="B80" s="181" t="s">
        <v>200</v>
      </c>
      <c r="C80" s="19"/>
      <c r="D80" s="256"/>
      <c r="E80" s="19"/>
      <c r="F80" s="257"/>
      <c r="G80" s="19"/>
      <c r="H80" s="183">
        <f>C80*E80*G80</f>
        <v>0</v>
      </c>
      <c r="I80" s="184"/>
      <c r="J80" s="184"/>
      <c r="K80" s="184"/>
      <c r="L80" s="184"/>
      <c r="M80" s="185"/>
      <c r="N80" s="184"/>
    </row>
    <row r="81" spans="1:14" x14ac:dyDescent="0.2">
      <c r="A81" s="19"/>
      <c r="B81" s="181" t="s">
        <v>200</v>
      </c>
      <c r="C81" s="19"/>
      <c r="D81" s="256"/>
      <c r="E81" s="19"/>
      <c r="F81" s="257"/>
      <c r="G81" s="19"/>
      <c r="H81" s="183">
        <f>C81*E81*G81</f>
        <v>0</v>
      </c>
      <c r="I81" s="184"/>
      <c r="J81" s="184"/>
      <c r="K81" s="184"/>
      <c r="L81" s="184"/>
      <c r="M81" s="185"/>
      <c r="N81" s="184"/>
    </row>
    <row r="82" spans="1:14" x14ac:dyDescent="0.2">
      <c r="A82" s="19"/>
      <c r="B82" s="181" t="s">
        <v>200</v>
      </c>
      <c r="C82" s="19"/>
      <c r="D82" s="256"/>
      <c r="E82" s="19"/>
      <c r="F82" s="257"/>
      <c r="G82" s="19"/>
      <c r="H82" s="183">
        <f>C82*E82*G82</f>
        <v>0</v>
      </c>
      <c r="I82" s="184"/>
      <c r="J82" s="184"/>
      <c r="K82" s="184"/>
      <c r="L82" s="184"/>
      <c r="M82" s="185"/>
      <c r="N82" s="184"/>
    </row>
    <row r="83" spans="1:14" ht="15" thickBot="1" x14ac:dyDescent="0.25">
      <c r="A83" s="26" t="s">
        <v>2</v>
      </c>
      <c r="B83" s="517"/>
      <c r="C83" s="518"/>
      <c r="D83" s="518"/>
      <c r="E83" s="518"/>
      <c r="F83" s="518"/>
      <c r="G83" s="519"/>
      <c r="H83" s="89">
        <f>SUM(H78:H82)</f>
        <v>0</v>
      </c>
      <c r="I83" s="12"/>
      <c r="J83" s="12"/>
      <c r="K83" s="12"/>
      <c r="L83" s="12"/>
      <c r="M83" s="185">
        <f>$H$83</f>
        <v>0</v>
      </c>
      <c r="N83" s="12"/>
    </row>
    <row r="84" spans="1:14" s="25" customFormat="1" ht="15.75" thickTop="1" thickBot="1" x14ac:dyDescent="0.25">
      <c r="A84" s="63"/>
      <c r="B84" s="316"/>
      <c r="C84" s="317"/>
      <c r="D84" s="317"/>
      <c r="E84" s="317"/>
      <c r="F84" s="317"/>
      <c r="G84" s="317"/>
      <c r="H84" s="97"/>
      <c r="I84" s="97"/>
      <c r="J84" s="97"/>
      <c r="K84" s="97"/>
      <c r="L84" s="97"/>
      <c r="M84" s="17"/>
      <c r="N84" s="97"/>
    </row>
    <row r="85" spans="1:14" s="25" customFormat="1" ht="15.75" thickTop="1" thickBot="1" x14ac:dyDescent="0.25">
      <c r="A85" s="548" t="s">
        <v>43</v>
      </c>
      <c r="B85" s="549"/>
      <c r="C85" s="550"/>
      <c r="D85" s="2"/>
      <c r="E85" s="185"/>
      <c r="F85" s="9"/>
      <c r="G85" s="2"/>
      <c r="H85" s="2"/>
      <c r="I85" s="2"/>
      <c r="J85" s="2"/>
      <c r="K85" s="2"/>
      <c r="L85" s="2"/>
      <c r="M85" s="185"/>
      <c r="N85" s="97"/>
    </row>
    <row r="86" spans="1:14" s="25" customFormat="1" ht="15" thickBot="1" x14ac:dyDescent="0.25">
      <c r="A86" s="197"/>
      <c r="B86" s="90" t="s">
        <v>23</v>
      </c>
      <c r="C86" s="91" t="s">
        <v>44</v>
      </c>
      <c r="D86" s="2"/>
      <c r="E86" s="185"/>
      <c r="F86" s="9"/>
      <c r="G86" s="2"/>
      <c r="H86" s="2"/>
      <c r="I86" s="2"/>
      <c r="J86" s="2"/>
      <c r="K86" s="2"/>
      <c r="L86" s="2"/>
      <c r="M86" s="185"/>
      <c r="N86" s="97"/>
    </row>
    <row r="87" spans="1:14" s="25" customFormat="1" ht="15.75" thickBot="1" x14ac:dyDescent="0.3">
      <c r="A87" s="217" t="s">
        <v>162</v>
      </c>
      <c r="B87" s="19"/>
      <c r="C87" s="92">
        <f>(H16+H30)*B87</f>
        <v>0</v>
      </c>
      <c r="D87"/>
      <c r="E87" s="185"/>
      <c r="F87" s="9"/>
      <c r="G87" s="2"/>
      <c r="H87" s="2"/>
      <c r="I87" s="2"/>
      <c r="J87" s="2"/>
      <c r="K87" s="2"/>
      <c r="L87" s="2"/>
      <c r="M87" s="185">
        <f>C87</f>
        <v>0</v>
      </c>
      <c r="N87" s="97"/>
    </row>
    <row r="88" spans="1:14" s="25" customFormat="1" ht="16.5" thickBot="1" x14ac:dyDescent="0.3">
      <c r="A88" s="216" t="s">
        <v>163</v>
      </c>
      <c r="B88" s="19"/>
      <c r="C88" s="92">
        <f>(H16+H30)*B88</f>
        <v>0</v>
      </c>
      <c r="D88"/>
      <c r="E88" s="185"/>
      <c r="F88" s="9"/>
      <c r="G88" s="2"/>
      <c r="H88" s="2"/>
      <c r="I88" s="2"/>
      <c r="J88" s="2"/>
      <c r="K88" s="2"/>
      <c r="L88" s="2"/>
      <c r="M88" s="185">
        <f>C88</f>
        <v>0</v>
      </c>
      <c r="N88" s="97"/>
    </row>
    <row r="89" spans="1:14" s="25" customFormat="1" x14ac:dyDescent="0.2">
      <c r="A89" s="63"/>
      <c r="B89" s="316"/>
      <c r="C89" s="317"/>
      <c r="D89" s="317"/>
      <c r="E89" s="317"/>
      <c r="F89" s="317"/>
      <c r="G89" s="317"/>
      <c r="H89" s="97"/>
      <c r="I89" s="97"/>
      <c r="J89" s="97"/>
      <c r="K89" s="97"/>
      <c r="L89" s="97"/>
      <c r="M89" s="17"/>
      <c r="N89" s="97"/>
    </row>
    <row r="90" spans="1:14" s="25" customFormat="1" ht="15" thickBot="1" x14ac:dyDescent="0.25">
      <c r="A90" s="195"/>
      <c r="B90" s="316"/>
      <c r="C90" s="317"/>
      <c r="D90" s="317"/>
      <c r="E90" s="317"/>
      <c r="F90" s="317"/>
      <c r="G90" s="317"/>
      <c r="H90" s="97"/>
      <c r="I90" s="97"/>
      <c r="J90" s="97"/>
      <c r="K90" s="97"/>
      <c r="L90" s="97"/>
      <c r="M90" s="17"/>
      <c r="N90" s="97"/>
    </row>
    <row r="91" spans="1:14" ht="15.75" thickBot="1" x14ac:dyDescent="0.3">
      <c r="A91" s="229" t="s">
        <v>164</v>
      </c>
      <c r="B91" s="358"/>
      <c r="E91" s="185"/>
      <c r="F91" s="9"/>
      <c r="G91" s="2"/>
      <c r="H91" s="2"/>
      <c r="I91" s="2"/>
      <c r="J91" s="2"/>
      <c r="K91" s="2"/>
      <c r="L91" s="2"/>
      <c r="N91" s="12"/>
    </row>
    <row r="92" spans="1:14" x14ac:dyDescent="0.2">
      <c r="A92" s="19"/>
      <c r="B92" s="19"/>
      <c r="E92" s="185"/>
      <c r="F92" s="9"/>
      <c r="G92" s="2"/>
      <c r="H92" s="2"/>
      <c r="I92" s="2"/>
      <c r="J92" s="2"/>
      <c r="K92" s="2"/>
      <c r="L92" s="2"/>
      <c r="M92" s="185"/>
      <c r="N92" s="12"/>
    </row>
    <row r="93" spans="1:14" x14ac:dyDescent="0.2">
      <c r="A93" s="19"/>
      <c r="B93" s="19"/>
      <c r="E93" s="185"/>
      <c r="F93" s="9"/>
      <c r="G93" s="2"/>
      <c r="H93" s="2"/>
      <c r="I93" s="2"/>
      <c r="J93" s="2"/>
      <c r="K93" s="2"/>
      <c r="L93" s="2"/>
      <c r="M93" s="185"/>
      <c r="N93" s="12"/>
    </row>
    <row r="94" spans="1:14" ht="15" thickBot="1" x14ac:dyDescent="0.25">
      <c r="A94" s="19"/>
      <c r="B94" s="19"/>
      <c r="E94" s="185"/>
      <c r="F94" s="9"/>
      <c r="G94" s="2"/>
      <c r="H94" s="2"/>
      <c r="I94" s="2"/>
      <c r="J94" s="2"/>
      <c r="K94" s="2"/>
      <c r="L94" s="2"/>
      <c r="M94" s="185"/>
      <c r="N94" s="12"/>
    </row>
    <row r="95" spans="1:14" ht="15" thickBot="1" x14ac:dyDescent="0.25">
      <c r="A95" s="19"/>
      <c r="B95" s="19"/>
      <c r="E95" s="355"/>
      <c r="F95" s="356" t="s">
        <v>249</v>
      </c>
      <c r="G95" s="357"/>
      <c r="H95" s="2"/>
      <c r="I95" s="2"/>
      <c r="J95" s="2"/>
      <c r="K95" s="2"/>
      <c r="L95" s="2"/>
      <c r="M95" s="185"/>
      <c r="N95" s="12"/>
    </row>
    <row r="96" spans="1:14" ht="15" thickBot="1" x14ac:dyDescent="0.25">
      <c r="A96" s="231" t="s">
        <v>2</v>
      </c>
      <c r="B96" s="232">
        <f>SUM(B91:B95)</f>
        <v>0</v>
      </c>
      <c r="E96" s="506">
        <v>43831</v>
      </c>
      <c r="F96" s="507"/>
      <c r="G96" s="508"/>
      <c r="H96" s="2"/>
      <c r="I96" s="2"/>
      <c r="J96" s="2"/>
      <c r="K96" s="2"/>
      <c r="L96" s="2"/>
      <c r="M96" s="185">
        <f>B96</f>
        <v>0</v>
      </c>
      <c r="N96" s="12"/>
    </row>
    <row r="97" spans="1:14" ht="16.5" thickTop="1" thickBot="1" x14ac:dyDescent="0.3">
      <c r="A97" s="227"/>
      <c r="B97" s="228"/>
      <c r="E97" s="185"/>
      <c r="F97" s="9"/>
      <c r="G97" s="2"/>
      <c r="H97" s="2"/>
      <c r="I97" s="2"/>
      <c r="J97" s="2"/>
      <c r="K97" s="2"/>
      <c r="L97" s="2"/>
      <c r="M97" s="185"/>
      <c r="N97" s="12"/>
    </row>
    <row r="98" spans="1:14" ht="15.75" thickBot="1" x14ac:dyDescent="0.3">
      <c r="A98" s="230" t="s">
        <v>14</v>
      </c>
      <c r="B98" s="198"/>
      <c r="E98" s="185"/>
      <c r="F98" s="9"/>
      <c r="G98" s="2"/>
      <c r="H98" s="2"/>
      <c r="I98" s="2"/>
      <c r="J98" s="2"/>
      <c r="K98" s="2"/>
      <c r="L98" s="2"/>
      <c r="M98" s="185">
        <f>B98</f>
        <v>0</v>
      </c>
      <c r="N98" s="12"/>
    </row>
    <row r="99" spans="1:14" s="25" customFormat="1" ht="15" thickBot="1" x14ac:dyDescent="0.25">
      <c r="A99" s="63"/>
      <c r="B99" s="316"/>
      <c r="C99" s="317"/>
      <c r="D99" s="317"/>
      <c r="E99" s="317"/>
      <c r="F99" s="317"/>
      <c r="G99" s="317"/>
      <c r="H99" s="97"/>
      <c r="I99" s="97"/>
      <c r="J99" s="97"/>
      <c r="K99" s="97"/>
      <c r="L99" s="97"/>
      <c r="M99" s="17"/>
      <c r="N99" s="97"/>
    </row>
    <row r="100" spans="1:14" ht="15.75" thickBot="1" x14ac:dyDescent="0.3">
      <c r="A100" s="229" t="s">
        <v>165</v>
      </c>
      <c r="B100" s="350"/>
      <c r="G100" s="6"/>
      <c r="H100" s="184"/>
      <c r="I100" s="184"/>
      <c r="J100" s="184"/>
      <c r="K100" s="184"/>
      <c r="L100" s="184"/>
      <c r="M100" s="5">
        <f>B101</f>
        <v>0</v>
      </c>
      <c r="N100" s="12"/>
    </row>
    <row r="101" spans="1:14" ht="15.75" thickBot="1" x14ac:dyDescent="0.3">
      <c r="A101" s="322"/>
      <c r="B101" s="198"/>
      <c r="C101" s="551" t="s">
        <v>60</v>
      </c>
      <c r="D101" s="551"/>
      <c r="E101" s="551"/>
      <c r="F101" s="551"/>
      <c r="G101" s="6"/>
      <c r="H101" s="184"/>
      <c r="I101" s="184"/>
      <c r="J101" s="184"/>
      <c r="K101" s="184"/>
      <c r="L101" s="184"/>
      <c r="M101" s="5"/>
      <c r="N101" s="12"/>
    </row>
    <row r="102" spans="1:14" ht="15" thickBot="1" x14ac:dyDescent="0.25">
      <c r="A102" s="2"/>
      <c r="B102" s="5"/>
      <c r="C102" s="6"/>
      <c r="D102" s="6"/>
      <c r="E102" s="6"/>
      <c r="F102" s="6"/>
      <c r="G102" s="6"/>
      <c r="H102" s="184"/>
      <c r="I102" s="184"/>
      <c r="J102" s="184"/>
      <c r="K102" s="184"/>
      <c r="L102" s="184"/>
      <c r="M102" s="185"/>
      <c r="N102" s="12"/>
    </row>
    <row r="103" spans="1:14" ht="15.75" thickBot="1" x14ac:dyDescent="0.3">
      <c r="A103" s="321" t="s">
        <v>166</v>
      </c>
      <c r="B103" s="198"/>
      <c r="C103" s="6"/>
      <c r="D103" s="6"/>
      <c r="E103" s="6"/>
      <c r="F103" s="6"/>
      <c r="G103" s="6"/>
      <c r="H103" s="184"/>
      <c r="I103" s="184"/>
      <c r="J103" s="184"/>
      <c r="K103" s="184"/>
      <c r="L103" s="184"/>
      <c r="M103" s="185">
        <f>$B$103</f>
        <v>0</v>
      </c>
      <c r="N103" s="12"/>
    </row>
    <row r="104" spans="1:14" ht="15" thickBot="1" x14ac:dyDescent="0.25">
      <c r="M104" s="14"/>
    </row>
    <row r="105" spans="1:14" ht="15" thickTop="1" x14ac:dyDescent="0.2">
      <c r="A105" s="98" t="s">
        <v>211</v>
      </c>
      <c r="B105" s="99"/>
      <c r="C105" s="317"/>
      <c r="D105" s="317"/>
      <c r="M105" s="14"/>
    </row>
    <row r="106" spans="1:14" x14ac:dyDescent="0.2">
      <c r="A106" s="100" t="s">
        <v>212</v>
      </c>
      <c r="B106" s="101" t="s">
        <v>39</v>
      </c>
      <c r="C106" s="63"/>
      <c r="D106" s="63"/>
      <c r="M106" s="14"/>
    </row>
    <row r="107" spans="1:14" ht="15" x14ac:dyDescent="0.25">
      <c r="A107" s="393" t="s">
        <v>15</v>
      </c>
      <c r="B107" s="396"/>
      <c r="C107" s="63"/>
      <c r="D107" s="56"/>
      <c r="F107" s="35"/>
      <c r="M107" s="14">
        <f t="shared" ref="M107:M118" si="7">B107</f>
        <v>0</v>
      </c>
    </row>
    <row r="108" spans="1:14" ht="15" x14ac:dyDescent="0.25">
      <c r="A108" s="393" t="s">
        <v>167</v>
      </c>
      <c r="B108" s="396"/>
      <c r="C108" s="63"/>
      <c r="D108" s="56"/>
      <c r="M108" s="14">
        <f t="shared" si="7"/>
        <v>0</v>
      </c>
    </row>
    <row r="109" spans="1:14" ht="15" x14ac:dyDescent="0.25">
      <c r="A109" s="393" t="s">
        <v>17</v>
      </c>
      <c r="B109" s="396"/>
      <c r="C109" s="63"/>
      <c r="D109" s="56"/>
      <c r="M109" s="14">
        <f t="shared" si="7"/>
        <v>0</v>
      </c>
    </row>
    <row r="110" spans="1:14" ht="15" x14ac:dyDescent="0.25">
      <c r="A110" s="393" t="s">
        <v>18</v>
      </c>
      <c r="B110" s="396"/>
      <c r="C110" s="63"/>
      <c r="D110" s="56"/>
      <c r="M110" s="14">
        <f t="shared" si="7"/>
        <v>0</v>
      </c>
    </row>
    <row r="111" spans="1:14" ht="15" x14ac:dyDescent="0.25">
      <c r="A111" s="393" t="s">
        <v>168</v>
      </c>
      <c r="B111" s="396"/>
      <c r="C111" s="63"/>
      <c r="D111" s="56"/>
      <c r="M111" s="14">
        <f t="shared" si="7"/>
        <v>0</v>
      </c>
    </row>
    <row r="112" spans="1:14" ht="15" x14ac:dyDescent="0.25">
      <c r="A112" s="393" t="s">
        <v>169</v>
      </c>
      <c r="B112" s="396"/>
      <c r="C112" s="63"/>
      <c r="D112" s="56"/>
      <c r="M112" s="14">
        <f t="shared" si="7"/>
        <v>0</v>
      </c>
    </row>
    <row r="113" spans="1:16384" ht="15" x14ac:dyDescent="0.25">
      <c r="A113" s="393" t="s">
        <v>170</v>
      </c>
      <c r="B113" s="396"/>
      <c r="C113" s="63"/>
      <c r="D113" s="56"/>
      <c r="M113" s="14">
        <f t="shared" si="7"/>
        <v>0</v>
      </c>
    </row>
    <row r="114" spans="1:16384" ht="15" x14ac:dyDescent="0.25">
      <c r="A114" s="393" t="s">
        <v>171</v>
      </c>
      <c r="B114" s="396"/>
      <c r="C114" s="63"/>
      <c r="D114" s="56"/>
      <c r="F114" s="35"/>
      <c r="M114" s="14">
        <f t="shared" si="7"/>
        <v>0</v>
      </c>
    </row>
    <row r="115" spans="1:16384" ht="15" x14ac:dyDescent="0.25">
      <c r="A115" s="393" t="s">
        <v>172</v>
      </c>
      <c r="B115" s="396"/>
      <c r="C115" s="63"/>
      <c r="D115" s="56"/>
      <c r="M115" s="14">
        <f t="shared" si="7"/>
        <v>0</v>
      </c>
    </row>
    <row r="116" spans="1:16384" ht="15" x14ac:dyDescent="0.25">
      <c r="A116" s="393" t="s">
        <v>36</v>
      </c>
      <c r="B116" s="396"/>
      <c r="C116" s="63"/>
      <c r="D116" s="56"/>
      <c r="M116" s="14">
        <f t="shared" si="7"/>
        <v>0</v>
      </c>
    </row>
    <row r="117" spans="1:16384" s="25" customFormat="1" ht="15" x14ac:dyDescent="0.25">
      <c r="A117" s="215" t="s">
        <v>231</v>
      </c>
      <c r="B117" s="453"/>
      <c r="C117" s="388"/>
      <c r="D117" s="388"/>
      <c r="E117" s="388"/>
      <c r="F117" s="388"/>
      <c r="G117" s="388"/>
      <c r="H117" s="388"/>
      <c r="I117" s="388"/>
      <c r="J117" s="388"/>
      <c r="K117" s="388"/>
      <c r="L117" s="388"/>
      <c r="M117" s="14">
        <f t="shared" si="7"/>
        <v>0</v>
      </c>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K117" s="388"/>
      <c r="BL117" s="388"/>
      <c r="BM117" s="388"/>
      <c r="BN117" s="388"/>
      <c r="BO117" s="388"/>
      <c r="BP117" s="388"/>
      <c r="BQ117" s="388"/>
      <c r="BR117" s="388"/>
      <c r="BS117" s="388"/>
      <c r="BT117" s="388"/>
      <c r="BU117" s="388"/>
      <c r="BV117" s="388"/>
      <c r="BW117" s="388"/>
      <c r="BX117" s="388"/>
      <c r="BY117" s="388"/>
      <c r="BZ117" s="388"/>
      <c r="CA117" s="388"/>
      <c r="CB117" s="388"/>
      <c r="CC117" s="388"/>
      <c r="CD117" s="388"/>
      <c r="CE117" s="388"/>
      <c r="CF117" s="388"/>
      <c r="CG117" s="388"/>
      <c r="CH117" s="388"/>
      <c r="CI117" s="388"/>
      <c r="CJ117" s="388"/>
      <c r="CK117" s="388"/>
      <c r="CL117" s="388"/>
      <c r="CM117" s="388"/>
      <c r="CN117" s="388"/>
      <c r="CO117" s="388"/>
      <c r="CP117" s="388"/>
      <c r="CQ117" s="388"/>
      <c r="CR117" s="388"/>
      <c r="CS117" s="388"/>
      <c r="CT117" s="388"/>
      <c r="CU117" s="388"/>
      <c r="CV117" s="388"/>
      <c r="CW117" s="388"/>
      <c r="CX117" s="388"/>
      <c r="CY117" s="388"/>
      <c r="CZ117" s="388"/>
      <c r="DA117" s="388"/>
      <c r="DB117" s="388"/>
      <c r="DC117" s="388"/>
      <c r="DD117" s="388"/>
      <c r="DE117" s="388"/>
      <c r="DF117" s="388"/>
      <c r="DG117" s="388"/>
      <c r="DH117" s="388"/>
      <c r="DI117" s="388"/>
      <c r="DJ117" s="388"/>
      <c r="DK117" s="388"/>
      <c r="DL117" s="388"/>
      <c r="DM117" s="388"/>
      <c r="DN117" s="388"/>
      <c r="DO117" s="388"/>
      <c r="DP117" s="388"/>
      <c r="DQ117" s="388"/>
      <c r="DR117" s="388"/>
      <c r="DS117" s="388"/>
      <c r="DT117" s="388"/>
      <c r="DU117" s="388"/>
      <c r="DV117" s="388"/>
      <c r="DW117" s="388"/>
      <c r="DX117" s="388"/>
      <c r="DY117" s="388"/>
      <c r="DZ117" s="388"/>
      <c r="EA117" s="388"/>
      <c r="EB117" s="388"/>
      <c r="EC117" s="388"/>
      <c r="ED117" s="388"/>
      <c r="EE117" s="388"/>
      <c r="EF117" s="388"/>
      <c r="EG117" s="388"/>
      <c r="EH117" s="388"/>
      <c r="EI117" s="388"/>
      <c r="EJ117" s="388"/>
      <c r="EK117" s="388"/>
      <c r="EL117" s="388"/>
      <c r="EM117" s="388"/>
      <c r="EN117" s="388"/>
      <c r="EO117" s="388"/>
      <c r="EP117" s="388"/>
      <c r="EQ117" s="388"/>
      <c r="ER117" s="388"/>
      <c r="ES117" s="388"/>
      <c r="ET117" s="388"/>
      <c r="EU117" s="388"/>
      <c r="EV117" s="388"/>
      <c r="EW117" s="388"/>
      <c r="EX117" s="388"/>
      <c r="EY117" s="388"/>
      <c r="EZ117" s="388"/>
      <c r="FA117" s="388"/>
      <c r="FB117" s="388"/>
      <c r="FC117" s="388"/>
      <c r="FD117" s="388"/>
      <c r="FE117" s="388"/>
      <c r="FF117" s="388"/>
      <c r="FG117" s="388"/>
      <c r="FH117" s="388"/>
      <c r="FI117" s="388"/>
      <c r="FJ117" s="388"/>
      <c r="FK117" s="388"/>
      <c r="FL117" s="388"/>
      <c r="FM117" s="388"/>
      <c r="FN117" s="388"/>
      <c r="FO117" s="388"/>
      <c r="FP117" s="388"/>
      <c r="FQ117" s="388"/>
      <c r="FR117" s="388"/>
      <c r="FS117" s="388"/>
      <c r="FT117" s="388"/>
      <c r="FU117" s="388"/>
      <c r="FV117" s="388"/>
      <c r="FW117" s="388"/>
      <c r="FX117" s="388"/>
      <c r="FY117" s="388"/>
      <c r="FZ117" s="388"/>
      <c r="GA117" s="388"/>
      <c r="GB117" s="388"/>
      <c r="GC117" s="388"/>
      <c r="GD117" s="388"/>
      <c r="GE117" s="388"/>
      <c r="GF117" s="388"/>
      <c r="GG117" s="388"/>
      <c r="GH117" s="388"/>
      <c r="GI117" s="388"/>
      <c r="GJ117" s="388"/>
      <c r="GK117" s="388"/>
      <c r="GL117" s="388"/>
      <c r="GM117" s="388"/>
      <c r="GN117" s="388"/>
      <c r="GO117" s="388"/>
      <c r="GP117" s="388"/>
      <c r="GQ117" s="388"/>
      <c r="GR117" s="388"/>
      <c r="GS117" s="388"/>
      <c r="GT117" s="388"/>
      <c r="GU117" s="388"/>
      <c r="GV117" s="388"/>
      <c r="GW117" s="388"/>
      <c r="GX117" s="388"/>
      <c r="GY117" s="388"/>
      <c r="GZ117" s="388"/>
      <c r="HA117" s="388"/>
      <c r="HB117" s="388"/>
      <c r="HC117" s="388"/>
      <c r="HD117" s="388"/>
      <c r="HE117" s="388"/>
      <c r="HF117" s="388"/>
      <c r="HG117" s="388"/>
      <c r="HH117" s="388"/>
      <c r="HI117" s="388"/>
      <c r="HJ117" s="388"/>
      <c r="HK117" s="388"/>
      <c r="HL117" s="388"/>
      <c r="HM117" s="388"/>
      <c r="HN117" s="388"/>
      <c r="HO117" s="388"/>
      <c r="HP117" s="388"/>
      <c r="HQ117" s="388"/>
      <c r="HR117" s="388"/>
      <c r="HS117" s="388"/>
      <c r="HT117" s="388"/>
      <c r="HU117" s="388"/>
      <c r="HV117" s="388"/>
      <c r="HW117" s="388"/>
      <c r="HX117" s="388"/>
      <c r="HY117" s="388"/>
      <c r="HZ117" s="388"/>
      <c r="IA117" s="388"/>
      <c r="IB117" s="388"/>
      <c r="IC117" s="388"/>
      <c r="ID117" s="388"/>
      <c r="IE117" s="388"/>
      <c r="IF117" s="388"/>
      <c r="IG117" s="388"/>
      <c r="IH117" s="388"/>
      <c r="II117" s="388"/>
      <c r="IJ117" s="388"/>
      <c r="IK117" s="388"/>
      <c r="IL117" s="388"/>
      <c r="IM117" s="388"/>
      <c r="IN117" s="388"/>
      <c r="IO117" s="388"/>
      <c r="IP117" s="388"/>
      <c r="IQ117" s="388"/>
      <c r="IR117" s="388"/>
      <c r="IS117" s="388"/>
      <c r="IT117" s="388"/>
      <c r="IU117" s="388"/>
      <c r="IV117" s="388"/>
      <c r="IW117" s="388"/>
      <c r="IX117" s="388"/>
      <c r="IY117" s="388"/>
      <c r="IZ117" s="388"/>
      <c r="JA117" s="388"/>
      <c r="JB117" s="388"/>
      <c r="JC117" s="388"/>
      <c r="JD117" s="388"/>
      <c r="JE117" s="388"/>
      <c r="JF117" s="388"/>
      <c r="JG117" s="388"/>
      <c r="JH117" s="388"/>
      <c r="JI117" s="388"/>
      <c r="JJ117" s="388"/>
      <c r="JK117" s="388"/>
      <c r="JL117" s="388"/>
      <c r="JM117" s="388"/>
      <c r="JN117" s="388"/>
      <c r="JO117" s="388"/>
      <c r="JP117" s="388"/>
      <c r="JQ117" s="388"/>
      <c r="JR117" s="388"/>
      <c r="JS117" s="388"/>
      <c r="JT117" s="388"/>
      <c r="JU117" s="388"/>
      <c r="JV117" s="388"/>
      <c r="JW117" s="388"/>
      <c r="JX117" s="388"/>
      <c r="JY117" s="388"/>
      <c r="JZ117" s="388"/>
      <c r="KA117" s="388"/>
      <c r="KB117" s="388"/>
      <c r="KC117" s="388"/>
      <c r="KD117" s="388"/>
      <c r="KE117" s="388"/>
      <c r="KF117" s="388"/>
      <c r="KG117" s="388"/>
      <c r="KH117" s="388"/>
      <c r="KI117" s="388"/>
      <c r="KJ117" s="388"/>
      <c r="KK117" s="388"/>
      <c r="KL117" s="388"/>
      <c r="KM117" s="388"/>
      <c r="KN117" s="388"/>
      <c r="KO117" s="388"/>
      <c r="KP117" s="388"/>
      <c r="KQ117" s="388"/>
      <c r="KR117" s="388"/>
      <c r="KS117" s="388"/>
      <c r="KT117" s="388"/>
      <c r="KU117" s="388"/>
      <c r="KV117" s="388"/>
      <c r="KW117" s="388"/>
      <c r="KX117" s="388"/>
      <c r="KY117" s="388"/>
      <c r="KZ117" s="388"/>
      <c r="LA117" s="388"/>
      <c r="LB117" s="388"/>
      <c r="LC117" s="388"/>
      <c r="LD117" s="388"/>
      <c r="LE117" s="388"/>
      <c r="LF117" s="388"/>
      <c r="LG117" s="388"/>
      <c r="LH117" s="388"/>
      <c r="LI117" s="388"/>
      <c r="LJ117" s="388"/>
      <c r="LK117" s="388"/>
      <c r="LL117" s="388"/>
      <c r="LM117" s="388"/>
      <c r="LN117" s="388"/>
      <c r="LO117" s="388"/>
      <c r="LP117" s="388"/>
      <c r="LQ117" s="388"/>
      <c r="LR117" s="388"/>
      <c r="LS117" s="388"/>
      <c r="LT117" s="388"/>
      <c r="LU117" s="388"/>
      <c r="LV117" s="388"/>
      <c r="LW117" s="388"/>
      <c r="LX117" s="388"/>
      <c r="LY117" s="388"/>
      <c r="LZ117" s="388"/>
      <c r="MA117" s="388"/>
      <c r="MB117" s="388"/>
      <c r="MC117" s="388"/>
      <c r="MD117" s="388"/>
      <c r="ME117" s="388"/>
      <c r="MF117" s="388"/>
      <c r="MG117" s="388"/>
      <c r="MH117" s="388"/>
      <c r="MI117" s="388"/>
      <c r="MJ117" s="388"/>
      <c r="MK117" s="388"/>
      <c r="ML117" s="388"/>
      <c r="MM117" s="388"/>
      <c r="MN117" s="388"/>
      <c r="MO117" s="388"/>
      <c r="MP117" s="388"/>
      <c r="MQ117" s="388"/>
      <c r="MR117" s="388"/>
      <c r="MS117" s="388"/>
      <c r="MT117" s="388"/>
      <c r="MU117" s="388"/>
      <c r="MV117" s="388"/>
      <c r="MW117" s="388"/>
      <c r="MX117" s="388"/>
      <c r="MY117" s="388"/>
      <c r="MZ117" s="388"/>
      <c r="NA117" s="388"/>
      <c r="NB117" s="388"/>
      <c r="NC117" s="388"/>
      <c r="ND117" s="388"/>
      <c r="NE117" s="388"/>
      <c r="NF117" s="388"/>
      <c r="NG117" s="388"/>
      <c r="NH117" s="388"/>
      <c r="NI117" s="388"/>
      <c r="NJ117" s="388"/>
      <c r="NK117" s="388"/>
      <c r="NL117" s="388"/>
      <c r="NM117" s="388"/>
      <c r="NN117" s="388"/>
      <c r="NO117" s="388"/>
      <c r="NP117" s="388"/>
      <c r="NQ117" s="388"/>
      <c r="NR117" s="388"/>
      <c r="NS117" s="388"/>
      <c r="NT117" s="388"/>
      <c r="NU117" s="388"/>
      <c r="NV117" s="388"/>
      <c r="NW117" s="388"/>
      <c r="NX117" s="388"/>
      <c r="NY117" s="388"/>
      <c r="NZ117" s="388"/>
      <c r="OA117" s="388"/>
      <c r="OB117" s="388"/>
      <c r="OC117" s="388"/>
      <c r="OD117" s="388"/>
      <c r="OE117" s="388"/>
      <c r="OF117" s="388"/>
      <c r="OG117" s="388"/>
      <c r="OH117" s="388"/>
      <c r="OI117" s="388"/>
      <c r="OJ117" s="388"/>
      <c r="OK117" s="388"/>
      <c r="OL117" s="388"/>
      <c r="OM117" s="388"/>
      <c r="ON117" s="388"/>
      <c r="OO117" s="388"/>
      <c r="OP117" s="388"/>
      <c r="OQ117" s="388"/>
      <c r="OR117" s="388"/>
      <c r="OS117" s="388"/>
      <c r="OT117" s="388"/>
      <c r="OU117" s="388"/>
      <c r="OV117" s="388"/>
      <c r="OW117" s="388"/>
      <c r="OX117" s="388"/>
      <c r="OY117" s="388"/>
      <c r="OZ117" s="388"/>
      <c r="PA117" s="388"/>
      <c r="PB117" s="388"/>
      <c r="PC117" s="388"/>
      <c r="PD117" s="388"/>
      <c r="PE117" s="388"/>
      <c r="PF117" s="388"/>
      <c r="PG117" s="388"/>
      <c r="PH117" s="388"/>
      <c r="PI117" s="388"/>
      <c r="PJ117" s="388"/>
      <c r="PK117" s="388"/>
      <c r="PL117" s="388"/>
      <c r="PM117" s="388"/>
      <c r="PN117" s="388"/>
      <c r="PO117" s="388"/>
      <c r="PP117" s="388"/>
      <c r="PQ117" s="388"/>
      <c r="PR117" s="388"/>
      <c r="PS117" s="388"/>
      <c r="PT117" s="388"/>
      <c r="PU117" s="388"/>
      <c r="PV117" s="388"/>
      <c r="PW117" s="388"/>
      <c r="PX117" s="388"/>
      <c r="PY117" s="388"/>
      <c r="PZ117" s="388"/>
      <c r="QA117" s="388"/>
      <c r="QB117" s="388"/>
      <c r="QC117" s="388"/>
      <c r="QD117" s="388"/>
      <c r="QE117" s="388"/>
      <c r="QF117" s="388"/>
      <c r="QG117" s="388"/>
      <c r="QH117" s="388"/>
      <c r="QI117" s="388"/>
      <c r="QJ117" s="388"/>
      <c r="QK117" s="388"/>
      <c r="QL117" s="388"/>
      <c r="QM117" s="388"/>
      <c r="QN117" s="388"/>
      <c r="QO117" s="388"/>
      <c r="QP117" s="388"/>
      <c r="QQ117" s="388"/>
      <c r="QR117" s="388"/>
      <c r="QS117" s="388"/>
      <c r="QT117" s="388"/>
      <c r="QU117" s="388"/>
      <c r="QV117" s="388"/>
      <c r="QW117" s="388"/>
      <c r="QX117" s="388"/>
      <c r="QY117" s="388"/>
      <c r="QZ117" s="388"/>
      <c r="RA117" s="388"/>
      <c r="RB117" s="388"/>
      <c r="RC117" s="388"/>
      <c r="RD117" s="388"/>
      <c r="RE117" s="388"/>
      <c r="RF117" s="388"/>
      <c r="RG117" s="388"/>
      <c r="RH117" s="388"/>
      <c r="RI117" s="388"/>
      <c r="RJ117" s="388"/>
      <c r="RK117" s="388"/>
      <c r="RL117" s="388"/>
      <c r="RM117" s="388"/>
      <c r="RN117" s="388"/>
      <c r="RO117" s="388"/>
      <c r="RP117" s="388"/>
      <c r="RQ117" s="388"/>
      <c r="RR117" s="388"/>
      <c r="RS117" s="388"/>
      <c r="RT117" s="388"/>
      <c r="RU117" s="388"/>
      <c r="RV117" s="388"/>
      <c r="RW117" s="388"/>
      <c r="RX117" s="388"/>
      <c r="RY117" s="388"/>
      <c r="RZ117" s="388"/>
      <c r="SA117" s="388"/>
      <c r="SB117" s="388"/>
      <c r="SC117" s="388"/>
      <c r="SD117" s="388"/>
      <c r="SE117" s="388"/>
      <c r="SF117" s="388"/>
      <c r="SG117" s="388"/>
      <c r="SH117" s="388"/>
      <c r="SI117" s="388"/>
      <c r="SJ117" s="388"/>
      <c r="SK117" s="388"/>
      <c r="SL117" s="388"/>
      <c r="SM117" s="388"/>
      <c r="SN117" s="388"/>
      <c r="SO117" s="388"/>
      <c r="SP117" s="388"/>
      <c r="SQ117" s="388"/>
      <c r="SR117" s="388"/>
      <c r="SS117" s="388"/>
      <c r="ST117" s="388"/>
      <c r="SU117" s="388"/>
      <c r="SV117" s="388"/>
      <c r="SW117" s="388"/>
      <c r="SX117" s="388"/>
      <c r="SY117" s="388"/>
      <c r="SZ117" s="388"/>
      <c r="TA117" s="388"/>
      <c r="TB117" s="388"/>
      <c r="TC117" s="388"/>
      <c r="TD117" s="388"/>
      <c r="TE117" s="388"/>
      <c r="TF117" s="388"/>
      <c r="TG117" s="388"/>
      <c r="TH117" s="388"/>
      <c r="TI117" s="388"/>
      <c r="TJ117" s="388"/>
      <c r="TK117" s="388"/>
      <c r="TL117" s="388"/>
      <c r="TM117" s="388"/>
      <c r="TN117" s="388"/>
      <c r="TO117" s="388"/>
      <c r="TP117" s="388"/>
      <c r="TQ117" s="388"/>
      <c r="TR117" s="388"/>
      <c r="TS117" s="388"/>
      <c r="TT117" s="388"/>
      <c r="TU117" s="388"/>
      <c r="TV117" s="388"/>
      <c r="TW117" s="388"/>
      <c r="TX117" s="388"/>
      <c r="TY117" s="388"/>
      <c r="TZ117" s="388"/>
      <c r="UA117" s="388"/>
      <c r="UB117" s="388"/>
      <c r="UC117" s="388"/>
      <c r="UD117" s="388"/>
      <c r="UE117" s="388"/>
      <c r="UF117" s="388"/>
      <c r="UG117" s="388"/>
      <c r="UH117" s="388"/>
      <c r="UI117" s="388"/>
      <c r="UJ117" s="388"/>
      <c r="UK117" s="388"/>
      <c r="UL117" s="388"/>
      <c r="UM117" s="388"/>
      <c r="UN117" s="388"/>
      <c r="UO117" s="388"/>
      <c r="UP117" s="388"/>
      <c r="UQ117" s="388"/>
      <c r="UR117" s="388"/>
      <c r="US117" s="388"/>
      <c r="UT117" s="388"/>
      <c r="UU117" s="388"/>
      <c r="UV117" s="388"/>
      <c r="UW117" s="388"/>
      <c r="UX117" s="388"/>
      <c r="UY117" s="388"/>
      <c r="UZ117" s="388"/>
      <c r="VA117" s="388"/>
      <c r="VB117" s="388"/>
      <c r="VC117" s="388"/>
      <c r="VD117" s="388"/>
      <c r="VE117" s="388"/>
      <c r="VF117" s="388"/>
      <c r="VG117" s="388"/>
      <c r="VH117" s="388"/>
      <c r="VI117" s="388"/>
      <c r="VJ117" s="388"/>
      <c r="VK117" s="388"/>
      <c r="VL117" s="388"/>
      <c r="VM117" s="388"/>
      <c r="VN117" s="388"/>
      <c r="VO117" s="388"/>
      <c r="VP117" s="388"/>
      <c r="VQ117" s="388"/>
      <c r="VR117" s="388"/>
      <c r="VS117" s="388"/>
      <c r="VT117" s="388"/>
      <c r="VU117" s="388"/>
      <c r="VV117" s="388"/>
      <c r="VW117" s="388"/>
      <c r="VX117" s="388"/>
      <c r="VY117" s="388"/>
      <c r="VZ117" s="388"/>
      <c r="WA117" s="388"/>
      <c r="WB117" s="388"/>
      <c r="WC117" s="388"/>
      <c r="WD117" s="388"/>
      <c r="WE117" s="388"/>
      <c r="WF117" s="388"/>
      <c r="WG117" s="388"/>
      <c r="WH117" s="388"/>
      <c r="WI117" s="388"/>
      <c r="WJ117" s="388"/>
      <c r="WK117" s="388"/>
      <c r="WL117" s="388"/>
      <c r="WM117" s="388"/>
      <c r="WN117" s="388"/>
      <c r="WO117" s="388"/>
      <c r="WP117" s="388"/>
      <c r="WQ117" s="388"/>
      <c r="WR117" s="388"/>
      <c r="WS117" s="388"/>
      <c r="WT117" s="388"/>
      <c r="WU117" s="388"/>
      <c r="WV117" s="388"/>
      <c r="WW117" s="388"/>
      <c r="WX117" s="388"/>
      <c r="WY117" s="388"/>
      <c r="WZ117" s="388"/>
      <c r="XA117" s="388"/>
      <c r="XB117" s="388"/>
      <c r="XC117" s="388"/>
      <c r="XD117" s="388"/>
      <c r="XE117" s="388"/>
      <c r="XF117" s="388"/>
      <c r="XG117" s="388"/>
      <c r="XH117" s="388"/>
      <c r="XI117" s="388"/>
      <c r="XJ117" s="388"/>
      <c r="XK117" s="388"/>
      <c r="XL117" s="388"/>
      <c r="XM117" s="388"/>
      <c r="XN117" s="388"/>
      <c r="XO117" s="388"/>
      <c r="XP117" s="388"/>
      <c r="XQ117" s="388"/>
      <c r="XR117" s="388"/>
      <c r="XS117" s="388"/>
      <c r="XT117" s="388"/>
      <c r="XU117" s="388"/>
      <c r="XV117" s="388"/>
      <c r="XW117" s="388"/>
      <c r="XX117" s="388"/>
      <c r="XY117" s="388"/>
      <c r="XZ117" s="388"/>
      <c r="YA117" s="388"/>
      <c r="YB117" s="388"/>
      <c r="YC117" s="388"/>
      <c r="YD117" s="388"/>
      <c r="YE117" s="388"/>
      <c r="YF117" s="388"/>
      <c r="YG117" s="388"/>
      <c r="YH117" s="388"/>
      <c r="YI117" s="388"/>
      <c r="YJ117" s="388"/>
      <c r="YK117" s="388"/>
      <c r="YL117" s="388"/>
      <c r="YM117" s="388"/>
      <c r="YN117" s="388"/>
      <c r="YO117" s="388"/>
      <c r="YP117" s="388"/>
      <c r="YQ117" s="388"/>
      <c r="YR117" s="388"/>
      <c r="YS117" s="388"/>
      <c r="YT117" s="388"/>
      <c r="YU117" s="388"/>
      <c r="YV117" s="388"/>
      <c r="YW117" s="388"/>
      <c r="YX117" s="388"/>
      <c r="YY117" s="388"/>
      <c r="YZ117" s="388"/>
      <c r="ZA117" s="388"/>
      <c r="ZB117" s="388"/>
      <c r="ZC117" s="388"/>
      <c r="ZD117" s="388"/>
      <c r="ZE117" s="388"/>
      <c r="ZF117" s="388"/>
      <c r="ZG117" s="388"/>
      <c r="ZH117" s="388"/>
      <c r="ZI117" s="388"/>
      <c r="ZJ117" s="388"/>
      <c r="ZK117" s="388"/>
      <c r="ZL117" s="388"/>
      <c r="ZM117" s="388"/>
      <c r="ZN117" s="388"/>
      <c r="ZO117" s="388"/>
      <c r="ZP117" s="388"/>
      <c r="ZQ117" s="388"/>
      <c r="ZR117" s="388"/>
      <c r="ZS117" s="388"/>
      <c r="ZT117" s="388"/>
      <c r="ZU117" s="388"/>
      <c r="ZV117" s="388"/>
      <c r="ZW117" s="388"/>
      <c r="ZX117" s="388"/>
      <c r="ZY117" s="388"/>
      <c r="ZZ117" s="388"/>
      <c r="AAA117" s="388"/>
      <c r="AAB117" s="388"/>
      <c r="AAC117" s="388"/>
      <c r="AAD117" s="388"/>
      <c r="AAE117" s="388"/>
      <c r="AAF117" s="388"/>
      <c r="AAG117" s="388"/>
      <c r="AAH117" s="388"/>
      <c r="AAI117" s="388"/>
      <c r="AAJ117" s="388"/>
      <c r="AAK117" s="388"/>
      <c r="AAL117" s="388"/>
      <c r="AAM117" s="388"/>
      <c r="AAN117" s="388"/>
      <c r="AAO117" s="388"/>
      <c r="AAP117" s="388"/>
      <c r="AAQ117" s="388"/>
      <c r="AAR117" s="388"/>
      <c r="AAS117" s="388"/>
      <c r="AAT117" s="388"/>
      <c r="AAU117" s="388"/>
      <c r="AAV117" s="388"/>
      <c r="AAW117" s="388"/>
      <c r="AAX117" s="388"/>
      <c r="AAY117" s="388"/>
      <c r="AAZ117" s="388"/>
      <c r="ABA117" s="388"/>
      <c r="ABB117" s="388"/>
      <c r="ABC117" s="388"/>
      <c r="ABD117" s="388"/>
      <c r="ABE117" s="388"/>
      <c r="ABF117" s="388"/>
      <c r="ABG117" s="388"/>
      <c r="ABH117" s="388"/>
      <c r="ABI117" s="388"/>
      <c r="ABJ117" s="388"/>
      <c r="ABK117" s="388"/>
      <c r="ABL117" s="388"/>
      <c r="ABM117" s="388"/>
      <c r="ABN117" s="388"/>
      <c r="ABO117" s="388"/>
      <c r="ABP117" s="388"/>
      <c r="ABQ117" s="388"/>
      <c r="ABR117" s="388"/>
      <c r="ABS117" s="388"/>
      <c r="ABT117" s="388"/>
      <c r="ABU117" s="388"/>
      <c r="ABV117" s="388"/>
      <c r="ABW117" s="388"/>
      <c r="ABX117" s="388"/>
      <c r="ABY117" s="388"/>
      <c r="ABZ117" s="388"/>
      <c r="ACA117" s="388"/>
      <c r="ACB117" s="388"/>
      <c r="ACC117" s="388"/>
      <c r="ACD117" s="388"/>
      <c r="ACE117" s="388"/>
      <c r="ACF117" s="388"/>
      <c r="ACG117" s="388"/>
      <c r="ACH117" s="388"/>
      <c r="ACI117" s="388"/>
      <c r="ACJ117" s="388"/>
      <c r="ACK117" s="388"/>
      <c r="ACL117" s="388"/>
      <c r="ACM117" s="388"/>
      <c r="ACN117" s="388"/>
      <c r="ACO117" s="388"/>
      <c r="ACP117" s="388"/>
      <c r="ACQ117" s="388"/>
      <c r="ACR117" s="388"/>
      <c r="ACS117" s="388"/>
      <c r="ACT117" s="388"/>
      <c r="ACU117" s="388"/>
      <c r="ACV117" s="388"/>
      <c r="ACW117" s="388"/>
      <c r="ACX117" s="388"/>
      <c r="ACY117" s="388"/>
      <c r="ACZ117" s="388"/>
      <c r="ADA117" s="388"/>
      <c r="ADB117" s="388"/>
      <c r="ADC117" s="388"/>
      <c r="ADD117" s="388"/>
      <c r="ADE117" s="388"/>
      <c r="ADF117" s="388"/>
      <c r="ADG117" s="388"/>
      <c r="ADH117" s="388"/>
      <c r="ADI117" s="388"/>
      <c r="ADJ117" s="388"/>
      <c r="ADK117" s="388"/>
      <c r="ADL117" s="388"/>
      <c r="ADM117" s="388"/>
      <c r="ADN117" s="388"/>
      <c r="ADO117" s="388"/>
      <c r="ADP117" s="388"/>
      <c r="ADQ117" s="388"/>
      <c r="ADR117" s="388"/>
      <c r="ADS117" s="388"/>
      <c r="ADT117" s="388"/>
      <c r="ADU117" s="388"/>
      <c r="ADV117" s="388"/>
      <c r="ADW117" s="388"/>
      <c r="ADX117" s="388"/>
      <c r="ADY117" s="388"/>
      <c r="ADZ117" s="388"/>
      <c r="AEA117" s="388"/>
      <c r="AEB117" s="388"/>
      <c r="AEC117" s="388"/>
      <c r="AED117" s="388"/>
      <c r="AEE117" s="388"/>
      <c r="AEF117" s="388"/>
      <c r="AEG117" s="388"/>
      <c r="AEH117" s="388"/>
      <c r="AEI117" s="388"/>
      <c r="AEJ117" s="388"/>
      <c r="AEK117" s="388"/>
      <c r="AEL117" s="388"/>
      <c r="AEM117" s="388"/>
      <c r="AEN117" s="388"/>
      <c r="AEO117" s="388"/>
      <c r="AEP117" s="388"/>
      <c r="AEQ117" s="388"/>
      <c r="AER117" s="388"/>
      <c r="AES117" s="388"/>
      <c r="AET117" s="388"/>
      <c r="AEU117" s="388"/>
      <c r="AEV117" s="388"/>
      <c r="AEW117" s="388"/>
      <c r="AEX117" s="388"/>
      <c r="AEY117" s="388"/>
      <c r="AEZ117" s="388"/>
      <c r="AFA117" s="388"/>
      <c r="AFB117" s="388"/>
      <c r="AFC117" s="388"/>
      <c r="AFD117" s="388"/>
      <c r="AFE117" s="388"/>
      <c r="AFF117" s="388"/>
      <c r="AFG117" s="388"/>
      <c r="AFH117" s="388"/>
      <c r="AFI117" s="388"/>
      <c r="AFJ117" s="388"/>
      <c r="AFK117" s="388"/>
      <c r="AFL117" s="388"/>
      <c r="AFM117" s="388"/>
      <c r="AFN117" s="388"/>
      <c r="AFO117" s="388"/>
      <c r="AFP117" s="388"/>
      <c r="AFQ117" s="388"/>
      <c r="AFR117" s="388"/>
      <c r="AFS117" s="388"/>
      <c r="AFT117" s="388"/>
      <c r="AFU117" s="388"/>
      <c r="AFV117" s="388"/>
      <c r="AFW117" s="388"/>
      <c r="AFX117" s="388"/>
      <c r="AFY117" s="388"/>
      <c r="AFZ117" s="388"/>
      <c r="AGA117" s="388"/>
      <c r="AGB117" s="388"/>
      <c r="AGC117" s="388"/>
      <c r="AGD117" s="388"/>
      <c r="AGE117" s="388"/>
      <c r="AGF117" s="388"/>
      <c r="AGG117" s="388"/>
      <c r="AGH117" s="388"/>
      <c r="AGI117" s="388"/>
      <c r="AGJ117" s="388"/>
      <c r="AGK117" s="388"/>
      <c r="AGL117" s="388"/>
      <c r="AGM117" s="388"/>
      <c r="AGN117" s="388"/>
      <c r="AGO117" s="388"/>
      <c r="AGP117" s="388"/>
      <c r="AGQ117" s="388"/>
      <c r="AGR117" s="388"/>
      <c r="AGS117" s="388"/>
      <c r="AGT117" s="388"/>
      <c r="AGU117" s="388"/>
      <c r="AGV117" s="388"/>
      <c r="AGW117" s="388"/>
      <c r="AGX117" s="388"/>
      <c r="AGY117" s="388"/>
      <c r="AGZ117" s="388"/>
      <c r="AHA117" s="388"/>
      <c r="AHB117" s="388"/>
      <c r="AHC117" s="388"/>
      <c r="AHD117" s="388"/>
      <c r="AHE117" s="388"/>
      <c r="AHF117" s="388"/>
      <c r="AHG117" s="388"/>
      <c r="AHH117" s="388"/>
      <c r="AHI117" s="388"/>
      <c r="AHJ117" s="388"/>
      <c r="AHK117" s="388"/>
      <c r="AHL117" s="388"/>
      <c r="AHM117" s="388"/>
      <c r="AHN117" s="388"/>
      <c r="AHO117" s="388"/>
      <c r="AHP117" s="388"/>
      <c r="AHQ117" s="388"/>
      <c r="AHR117" s="388"/>
      <c r="AHS117" s="388"/>
      <c r="AHT117" s="388"/>
      <c r="AHU117" s="388"/>
      <c r="AHV117" s="388"/>
      <c r="AHW117" s="388"/>
      <c r="AHX117" s="388"/>
      <c r="AHY117" s="388"/>
      <c r="AHZ117" s="388"/>
      <c r="AIA117" s="388"/>
      <c r="AIB117" s="388"/>
      <c r="AIC117" s="388"/>
      <c r="AID117" s="388"/>
      <c r="AIE117" s="388"/>
      <c r="AIF117" s="388"/>
      <c r="AIG117" s="388"/>
      <c r="AIH117" s="388"/>
      <c r="AII117" s="388"/>
      <c r="AIJ117" s="388"/>
      <c r="AIK117" s="388"/>
      <c r="AIL117" s="388"/>
      <c r="AIM117" s="388"/>
      <c r="AIN117" s="388"/>
      <c r="AIO117" s="388"/>
      <c r="AIP117" s="388"/>
      <c r="AIQ117" s="388"/>
      <c r="AIR117" s="388"/>
      <c r="AIS117" s="388"/>
      <c r="AIT117" s="388"/>
      <c r="AIU117" s="388"/>
      <c r="AIV117" s="388"/>
      <c r="AIW117" s="388"/>
      <c r="AIX117" s="388"/>
      <c r="AIY117" s="388"/>
      <c r="AIZ117" s="388"/>
      <c r="AJA117" s="388"/>
      <c r="AJB117" s="388"/>
      <c r="AJC117" s="388"/>
      <c r="AJD117" s="388"/>
      <c r="AJE117" s="388"/>
      <c r="AJF117" s="388"/>
      <c r="AJG117" s="388"/>
      <c r="AJH117" s="388"/>
      <c r="AJI117" s="388"/>
      <c r="AJJ117" s="388"/>
      <c r="AJK117" s="388"/>
      <c r="AJL117" s="388"/>
      <c r="AJM117" s="388"/>
      <c r="AJN117" s="388"/>
      <c r="AJO117" s="388"/>
      <c r="AJP117" s="388"/>
      <c r="AJQ117" s="388"/>
      <c r="AJR117" s="388"/>
      <c r="AJS117" s="388"/>
      <c r="AJT117" s="388"/>
      <c r="AJU117" s="388"/>
      <c r="AJV117" s="388"/>
      <c r="AJW117" s="388"/>
      <c r="AJX117" s="388"/>
      <c r="AJY117" s="388"/>
      <c r="AJZ117" s="388"/>
      <c r="AKA117" s="388"/>
      <c r="AKB117" s="388"/>
      <c r="AKC117" s="388"/>
      <c r="AKD117" s="388"/>
      <c r="AKE117" s="388"/>
      <c r="AKF117" s="388"/>
      <c r="AKG117" s="388"/>
      <c r="AKH117" s="388"/>
      <c r="AKI117" s="388"/>
      <c r="AKJ117" s="388"/>
      <c r="AKK117" s="388"/>
      <c r="AKL117" s="388"/>
      <c r="AKM117" s="388"/>
      <c r="AKN117" s="388"/>
      <c r="AKO117" s="388"/>
      <c r="AKP117" s="388"/>
      <c r="AKQ117" s="388"/>
      <c r="AKR117" s="388"/>
      <c r="AKS117" s="388"/>
      <c r="AKT117" s="388"/>
      <c r="AKU117" s="388"/>
      <c r="AKV117" s="388"/>
      <c r="AKW117" s="388"/>
      <c r="AKX117" s="388"/>
      <c r="AKY117" s="388"/>
      <c r="AKZ117" s="388"/>
      <c r="ALA117" s="388"/>
      <c r="ALB117" s="388"/>
      <c r="ALC117" s="388"/>
      <c r="ALD117" s="388"/>
      <c r="ALE117" s="388"/>
      <c r="ALF117" s="388"/>
      <c r="ALG117" s="388"/>
      <c r="ALH117" s="388"/>
      <c r="ALI117" s="388"/>
      <c r="ALJ117" s="388"/>
      <c r="ALK117" s="388"/>
      <c r="ALL117" s="388"/>
      <c r="ALM117" s="388"/>
      <c r="ALN117" s="388"/>
      <c r="ALO117" s="388"/>
      <c r="ALP117" s="388"/>
      <c r="ALQ117" s="388"/>
      <c r="ALR117" s="388"/>
      <c r="ALS117" s="388"/>
      <c r="ALT117" s="388"/>
      <c r="ALU117" s="388"/>
      <c r="ALV117" s="388"/>
      <c r="ALW117" s="388"/>
      <c r="ALX117" s="388"/>
      <c r="ALY117" s="388"/>
      <c r="ALZ117" s="388"/>
      <c r="AMA117" s="388"/>
      <c r="AMB117" s="388"/>
      <c r="AMC117" s="388"/>
      <c r="AMD117" s="388"/>
      <c r="AME117" s="388"/>
      <c r="AMF117" s="388"/>
      <c r="AMG117" s="388"/>
      <c r="AMH117" s="388"/>
      <c r="AMI117" s="388"/>
      <c r="AMJ117" s="388"/>
      <c r="AMK117" s="388"/>
      <c r="AML117" s="388"/>
      <c r="AMM117" s="388"/>
      <c r="AMN117" s="388"/>
      <c r="AMO117" s="388"/>
      <c r="AMP117" s="388"/>
      <c r="AMQ117" s="388"/>
      <c r="AMR117" s="388"/>
      <c r="AMS117" s="388"/>
      <c r="AMT117" s="388"/>
      <c r="AMU117" s="388"/>
      <c r="AMV117" s="388"/>
      <c r="AMW117" s="388"/>
      <c r="AMX117" s="388"/>
      <c r="AMY117" s="388"/>
      <c r="AMZ117" s="388"/>
      <c r="ANA117" s="388"/>
      <c r="ANB117" s="388"/>
      <c r="ANC117" s="388"/>
      <c r="AND117" s="388"/>
      <c r="ANE117" s="388"/>
      <c r="ANF117" s="388"/>
      <c r="ANG117" s="388"/>
      <c r="ANH117" s="388"/>
      <c r="ANI117" s="388"/>
      <c r="ANJ117" s="388"/>
      <c r="ANK117" s="388"/>
      <c r="ANL117" s="388"/>
      <c r="ANM117" s="388"/>
      <c r="ANN117" s="388"/>
      <c r="ANO117" s="388"/>
      <c r="ANP117" s="388"/>
      <c r="ANQ117" s="388"/>
      <c r="ANR117" s="388"/>
      <c r="ANS117" s="388"/>
      <c r="ANT117" s="388"/>
      <c r="ANU117" s="388"/>
      <c r="ANV117" s="388"/>
      <c r="ANW117" s="388"/>
      <c r="ANX117" s="388"/>
      <c r="ANY117" s="388"/>
      <c r="ANZ117" s="388"/>
      <c r="AOA117" s="388"/>
      <c r="AOB117" s="388"/>
      <c r="AOC117" s="388"/>
      <c r="AOD117" s="388"/>
      <c r="AOE117" s="388"/>
      <c r="AOF117" s="388"/>
      <c r="AOG117" s="388"/>
      <c r="AOH117" s="388"/>
      <c r="AOI117" s="388"/>
      <c r="AOJ117" s="388"/>
      <c r="AOK117" s="388"/>
      <c r="AOL117" s="388"/>
      <c r="AOM117" s="388"/>
      <c r="AON117" s="388"/>
      <c r="AOO117" s="388"/>
      <c r="AOP117" s="388"/>
      <c r="AOQ117" s="388"/>
      <c r="AOR117" s="388"/>
      <c r="AOS117" s="388"/>
      <c r="AOT117" s="388"/>
      <c r="AOU117" s="388"/>
      <c r="AOV117" s="388"/>
      <c r="AOW117" s="388"/>
      <c r="AOX117" s="388"/>
      <c r="AOY117" s="388"/>
      <c r="AOZ117" s="388"/>
      <c r="APA117" s="388"/>
      <c r="APB117" s="388"/>
      <c r="APC117" s="388"/>
      <c r="APD117" s="388"/>
      <c r="APE117" s="388"/>
      <c r="APF117" s="388"/>
      <c r="APG117" s="388"/>
      <c r="APH117" s="388"/>
      <c r="API117" s="388"/>
      <c r="APJ117" s="388"/>
      <c r="APK117" s="388"/>
      <c r="APL117" s="388"/>
      <c r="APM117" s="388"/>
      <c r="APN117" s="388"/>
      <c r="APO117" s="388"/>
      <c r="APP117" s="388"/>
      <c r="APQ117" s="388"/>
      <c r="APR117" s="388"/>
      <c r="APS117" s="388"/>
      <c r="APT117" s="388"/>
      <c r="APU117" s="388"/>
      <c r="APV117" s="388"/>
      <c r="APW117" s="388"/>
      <c r="APX117" s="388"/>
      <c r="APY117" s="388"/>
      <c r="APZ117" s="388"/>
      <c r="AQA117" s="388"/>
      <c r="AQB117" s="388"/>
      <c r="AQC117" s="388"/>
      <c r="AQD117" s="388"/>
      <c r="AQE117" s="388"/>
      <c r="AQF117" s="388"/>
      <c r="AQG117" s="388"/>
      <c r="AQH117" s="388"/>
      <c r="AQI117" s="388"/>
      <c r="AQJ117" s="388"/>
      <c r="AQK117" s="388"/>
      <c r="AQL117" s="388"/>
      <c r="AQM117" s="388"/>
      <c r="AQN117" s="388"/>
      <c r="AQO117" s="388"/>
      <c r="AQP117" s="388"/>
      <c r="AQQ117" s="388"/>
      <c r="AQR117" s="388"/>
      <c r="AQS117" s="388"/>
      <c r="AQT117" s="388"/>
      <c r="AQU117" s="388"/>
      <c r="AQV117" s="388"/>
      <c r="AQW117" s="388"/>
      <c r="AQX117" s="388"/>
      <c r="AQY117" s="388"/>
      <c r="AQZ117" s="388"/>
      <c r="ARA117" s="388"/>
      <c r="ARB117" s="388"/>
      <c r="ARC117" s="388"/>
      <c r="ARD117" s="388"/>
      <c r="ARE117" s="388"/>
      <c r="ARF117" s="388"/>
      <c r="ARG117" s="388"/>
      <c r="ARH117" s="388"/>
      <c r="ARI117" s="388"/>
      <c r="ARJ117" s="388"/>
      <c r="ARK117" s="388"/>
      <c r="ARL117" s="388"/>
      <c r="ARM117" s="388"/>
      <c r="ARN117" s="388"/>
      <c r="ARO117" s="388"/>
      <c r="ARP117" s="388"/>
      <c r="ARQ117" s="388"/>
      <c r="ARR117" s="388"/>
      <c r="ARS117" s="388"/>
      <c r="ART117" s="388"/>
      <c r="ARU117" s="388"/>
      <c r="ARV117" s="388"/>
      <c r="ARW117" s="388"/>
      <c r="ARX117" s="388"/>
      <c r="ARY117" s="388"/>
      <c r="ARZ117" s="388"/>
      <c r="ASA117" s="388"/>
      <c r="ASB117" s="388"/>
      <c r="ASC117" s="388"/>
      <c r="ASD117" s="388"/>
      <c r="ASE117" s="388"/>
      <c r="ASF117" s="388"/>
      <c r="ASG117" s="388"/>
      <c r="ASH117" s="388"/>
      <c r="ASI117" s="388"/>
      <c r="ASJ117" s="388"/>
      <c r="ASK117" s="388"/>
      <c r="ASL117" s="388"/>
      <c r="ASM117" s="388"/>
      <c r="ASN117" s="388"/>
      <c r="ASO117" s="388"/>
      <c r="ASP117" s="388"/>
      <c r="ASQ117" s="388"/>
      <c r="ASR117" s="388"/>
      <c r="ASS117" s="388"/>
      <c r="AST117" s="388"/>
      <c r="ASU117" s="388"/>
      <c r="ASV117" s="388"/>
      <c r="ASW117" s="388"/>
      <c r="ASX117" s="388"/>
      <c r="ASY117" s="388"/>
      <c r="ASZ117" s="388"/>
      <c r="ATA117" s="388"/>
      <c r="ATB117" s="388"/>
      <c r="ATC117" s="388"/>
      <c r="ATD117" s="388"/>
      <c r="ATE117" s="388"/>
      <c r="ATF117" s="388"/>
      <c r="ATG117" s="388"/>
      <c r="ATH117" s="388"/>
      <c r="ATI117" s="388"/>
      <c r="ATJ117" s="388"/>
      <c r="ATK117" s="388"/>
      <c r="ATL117" s="388"/>
      <c r="ATM117" s="388"/>
      <c r="ATN117" s="388"/>
      <c r="ATO117" s="388"/>
      <c r="ATP117" s="388"/>
      <c r="ATQ117" s="388"/>
      <c r="ATR117" s="388"/>
      <c r="ATS117" s="388"/>
      <c r="ATT117" s="388"/>
      <c r="ATU117" s="388"/>
      <c r="ATV117" s="388"/>
      <c r="ATW117" s="388"/>
      <c r="ATX117" s="388"/>
      <c r="ATY117" s="388"/>
      <c r="ATZ117" s="388"/>
      <c r="AUA117" s="388"/>
      <c r="AUB117" s="388"/>
      <c r="AUC117" s="388"/>
      <c r="AUD117" s="388"/>
      <c r="AUE117" s="388"/>
      <c r="AUF117" s="388"/>
      <c r="AUG117" s="388"/>
      <c r="AUH117" s="388"/>
      <c r="AUI117" s="388"/>
      <c r="AUJ117" s="388"/>
      <c r="AUK117" s="388"/>
      <c r="AUL117" s="388"/>
      <c r="AUM117" s="388"/>
      <c r="AUN117" s="388"/>
      <c r="AUO117" s="388"/>
      <c r="AUP117" s="388"/>
      <c r="AUQ117" s="388"/>
      <c r="AUR117" s="388"/>
      <c r="AUS117" s="388"/>
      <c r="AUT117" s="388"/>
      <c r="AUU117" s="388"/>
      <c r="AUV117" s="388"/>
      <c r="AUW117" s="388"/>
      <c r="AUX117" s="388"/>
      <c r="AUY117" s="388"/>
      <c r="AUZ117" s="388"/>
      <c r="AVA117" s="388"/>
      <c r="AVB117" s="388"/>
      <c r="AVC117" s="388"/>
      <c r="AVD117" s="388"/>
      <c r="AVE117" s="388"/>
      <c r="AVF117" s="388"/>
      <c r="AVG117" s="388"/>
      <c r="AVH117" s="388"/>
      <c r="AVI117" s="388"/>
      <c r="AVJ117" s="388"/>
      <c r="AVK117" s="388"/>
      <c r="AVL117" s="388"/>
      <c r="AVM117" s="388"/>
      <c r="AVN117" s="388"/>
      <c r="AVO117" s="388"/>
      <c r="AVP117" s="388"/>
      <c r="AVQ117" s="388"/>
      <c r="AVR117" s="388"/>
      <c r="AVS117" s="388"/>
      <c r="AVT117" s="388"/>
      <c r="AVU117" s="388"/>
      <c r="AVV117" s="388"/>
      <c r="AVW117" s="388"/>
      <c r="AVX117" s="388"/>
      <c r="AVY117" s="388"/>
      <c r="AVZ117" s="388"/>
      <c r="AWA117" s="388"/>
      <c r="AWB117" s="388"/>
      <c r="AWC117" s="388"/>
      <c r="AWD117" s="388"/>
      <c r="AWE117" s="388"/>
      <c r="AWF117" s="388"/>
      <c r="AWG117" s="388"/>
      <c r="AWH117" s="388"/>
      <c r="AWI117" s="388"/>
      <c r="AWJ117" s="388"/>
      <c r="AWK117" s="388"/>
      <c r="AWL117" s="388"/>
      <c r="AWM117" s="388"/>
      <c r="AWN117" s="388"/>
      <c r="AWO117" s="388"/>
      <c r="AWP117" s="388"/>
      <c r="AWQ117" s="388"/>
      <c r="AWR117" s="388"/>
      <c r="AWS117" s="388"/>
      <c r="AWT117" s="388"/>
      <c r="AWU117" s="388"/>
      <c r="AWV117" s="388"/>
      <c r="AWW117" s="388"/>
      <c r="AWX117" s="388"/>
      <c r="AWY117" s="388"/>
      <c r="AWZ117" s="388"/>
      <c r="AXA117" s="388"/>
      <c r="AXB117" s="388"/>
      <c r="AXC117" s="388"/>
      <c r="AXD117" s="388"/>
      <c r="AXE117" s="388"/>
      <c r="AXF117" s="388"/>
      <c r="AXG117" s="388"/>
      <c r="AXH117" s="388"/>
      <c r="AXI117" s="388"/>
      <c r="AXJ117" s="388"/>
      <c r="AXK117" s="388"/>
      <c r="AXL117" s="388"/>
      <c r="AXM117" s="388"/>
      <c r="AXN117" s="388"/>
      <c r="AXO117" s="388"/>
      <c r="AXP117" s="388"/>
      <c r="AXQ117" s="388"/>
      <c r="AXR117" s="388"/>
      <c r="AXS117" s="388"/>
      <c r="AXT117" s="388"/>
      <c r="AXU117" s="388"/>
      <c r="AXV117" s="388"/>
      <c r="AXW117" s="388"/>
      <c r="AXX117" s="388"/>
      <c r="AXY117" s="388"/>
      <c r="AXZ117" s="388"/>
      <c r="AYA117" s="388"/>
      <c r="AYB117" s="388"/>
      <c r="AYC117" s="388"/>
      <c r="AYD117" s="388"/>
      <c r="AYE117" s="388"/>
      <c r="AYF117" s="388"/>
      <c r="AYG117" s="388"/>
      <c r="AYH117" s="388"/>
      <c r="AYI117" s="388"/>
      <c r="AYJ117" s="388"/>
      <c r="AYK117" s="388"/>
      <c r="AYL117" s="388"/>
      <c r="AYM117" s="388"/>
      <c r="AYN117" s="388"/>
      <c r="AYO117" s="388"/>
      <c r="AYP117" s="388"/>
      <c r="AYQ117" s="388"/>
      <c r="AYR117" s="388"/>
      <c r="AYS117" s="388"/>
      <c r="AYT117" s="388"/>
      <c r="AYU117" s="388"/>
      <c r="AYV117" s="388"/>
      <c r="AYW117" s="388"/>
      <c r="AYX117" s="388"/>
      <c r="AYY117" s="388"/>
      <c r="AYZ117" s="388"/>
      <c r="AZA117" s="388"/>
      <c r="AZB117" s="388"/>
      <c r="AZC117" s="388"/>
      <c r="AZD117" s="388"/>
      <c r="AZE117" s="388"/>
      <c r="AZF117" s="388"/>
      <c r="AZG117" s="388"/>
      <c r="AZH117" s="388"/>
      <c r="AZI117" s="388"/>
      <c r="AZJ117" s="388"/>
      <c r="AZK117" s="388"/>
      <c r="AZL117" s="388"/>
      <c r="AZM117" s="388"/>
      <c r="AZN117" s="388"/>
      <c r="AZO117" s="388"/>
      <c r="AZP117" s="388"/>
      <c r="AZQ117" s="388"/>
      <c r="AZR117" s="388"/>
      <c r="AZS117" s="388"/>
      <c r="AZT117" s="388"/>
      <c r="AZU117" s="388"/>
      <c r="AZV117" s="388"/>
      <c r="AZW117" s="388"/>
      <c r="AZX117" s="388"/>
      <c r="AZY117" s="388"/>
      <c r="AZZ117" s="388"/>
      <c r="BAA117" s="388"/>
      <c r="BAB117" s="388"/>
      <c r="BAC117" s="388"/>
      <c r="BAD117" s="388"/>
      <c r="BAE117" s="388"/>
      <c r="BAF117" s="388"/>
      <c r="BAG117" s="388"/>
      <c r="BAH117" s="388"/>
      <c r="BAI117" s="388"/>
      <c r="BAJ117" s="388"/>
      <c r="BAK117" s="388"/>
      <c r="BAL117" s="388"/>
      <c r="BAM117" s="388"/>
      <c r="BAN117" s="388"/>
      <c r="BAO117" s="388"/>
      <c r="BAP117" s="388"/>
      <c r="BAQ117" s="388"/>
      <c r="BAR117" s="388"/>
      <c r="BAS117" s="388"/>
      <c r="BAT117" s="388"/>
      <c r="BAU117" s="388"/>
      <c r="BAV117" s="388"/>
      <c r="BAW117" s="388"/>
      <c r="BAX117" s="388"/>
      <c r="BAY117" s="388"/>
      <c r="BAZ117" s="388"/>
      <c r="BBA117" s="388"/>
      <c r="BBB117" s="388"/>
      <c r="BBC117" s="388"/>
      <c r="BBD117" s="388"/>
      <c r="BBE117" s="388"/>
      <c r="BBF117" s="388"/>
      <c r="BBG117" s="388"/>
      <c r="BBH117" s="388"/>
      <c r="BBI117" s="388"/>
      <c r="BBJ117" s="388"/>
      <c r="BBK117" s="388"/>
      <c r="BBL117" s="388"/>
      <c r="BBM117" s="388"/>
      <c r="BBN117" s="388"/>
      <c r="BBO117" s="388"/>
      <c r="BBP117" s="388"/>
      <c r="BBQ117" s="388"/>
      <c r="BBR117" s="388"/>
      <c r="BBS117" s="388"/>
      <c r="BBT117" s="388"/>
      <c r="BBU117" s="388"/>
      <c r="BBV117" s="388"/>
      <c r="BBW117" s="388"/>
      <c r="BBX117" s="388"/>
      <c r="BBY117" s="388"/>
      <c r="BBZ117" s="388"/>
      <c r="BCA117" s="388"/>
      <c r="BCB117" s="388"/>
      <c r="BCC117" s="388"/>
      <c r="BCD117" s="388"/>
      <c r="BCE117" s="388"/>
      <c r="BCF117" s="388"/>
      <c r="BCG117" s="388"/>
      <c r="BCH117" s="388"/>
      <c r="BCI117" s="388"/>
      <c r="BCJ117" s="388"/>
      <c r="BCK117" s="388"/>
      <c r="BCL117" s="388"/>
      <c r="BCM117" s="388"/>
      <c r="BCN117" s="388"/>
      <c r="BCO117" s="388"/>
      <c r="BCP117" s="388"/>
      <c r="BCQ117" s="388"/>
      <c r="BCR117" s="388"/>
      <c r="BCS117" s="388"/>
      <c r="BCT117" s="388"/>
      <c r="BCU117" s="388"/>
      <c r="BCV117" s="388"/>
      <c r="BCW117" s="388"/>
      <c r="BCX117" s="388"/>
      <c r="BCY117" s="388"/>
      <c r="BCZ117" s="388"/>
      <c r="BDA117" s="388"/>
      <c r="BDB117" s="388"/>
      <c r="BDC117" s="388"/>
      <c r="BDD117" s="388"/>
      <c r="BDE117" s="388"/>
      <c r="BDF117" s="388"/>
      <c r="BDG117" s="388"/>
      <c r="BDH117" s="388"/>
      <c r="BDI117" s="388"/>
      <c r="BDJ117" s="388"/>
      <c r="BDK117" s="388"/>
      <c r="BDL117" s="388"/>
      <c r="BDM117" s="388"/>
      <c r="BDN117" s="388"/>
      <c r="BDO117" s="388"/>
      <c r="BDP117" s="388"/>
      <c r="BDQ117" s="388"/>
      <c r="BDR117" s="388"/>
      <c r="BDS117" s="388"/>
      <c r="BDT117" s="388"/>
      <c r="BDU117" s="388"/>
      <c r="BDV117" s="388"/>
      <c r="BDW117" s="388"/>
      <c r="BDX117" s="388"/>
      <c r="BDY117" s="388"/>
      <c r="BDZ117" s="388"/>
      <c r="BEA117" s="388"/>
      <c r="BEB117" s="388"/>
      <c r="BEC117" s="388"/>
      <c r="BED117" s="388"/>
      <c r="BEE117" s="388"/>
      <c r="BEF117" s="388"/>
      <c r="BEG117" s="388"/>
      <c r="BEH117" s="388"/>
      <c r="BEI117" s="388"/>
      <c r="BEJ117" s="388"/>
      <c r="BEK117" s="388"/>
      <c r="BEL117" s="388"/>
      <c r="BEM117" s="388"/>
      <c r="BEN117" s="388"/>
      <c r="BEO117" s="388"/>
      <c r="BEP117" s="388"/>
      <c r="BEQ117" s="388"/>
      <c r="BER117" s="388"/>
      <c r="BES117" s="388"/>
      <c r="BET117" s="388"/>
      <c r="BEU117" s="388"/>
      <c r="BEV117" s="388"/>
      <c r="BEW117" s="388"/>
      <c r="BEX117" s="388"/>
      <c r="BEY117" s="388"/>
      <c r="BEZ117" s="388"/>
      <c r="BFA117" s="388"/>
      <c r="BFB117" s="388"/>
      <c r="BFC117" s="388"/>
      <c r="BFD117" s="388"/>
      <c r="BFE117" s="388"/>
      <c r="BFF117" s="388"/>
      <c r="BFG117" s="388"/>
      <c r="BFH117" s="388"/>
      <c r="BFI117" s="388"/>
      <c r="BFJ117" s="388"/>
      <c r="BFK117" s="388"/>
      <c r="BFL117" s="388"/>
      <c r="BFM117" s="388"/>
      <c r="BFN117" s="388"/>
      <c r="BFO117" s="388"/>
      <c r="BFP117" s="388"/>
      <c r="BFQ117" s="388"/>
      <c r="BFR117" s="388"/>
      <c r="BFS117" s="388"/>
      <c r="BFT117" s="388"/>
      <c r="BFU117" s="388"/>
      <c r="BFV117" s="388"/>
      <c r="BFW117" s="388"/>
      <c r="BFX117" s="388"/>
      <c r="BFY117" s="388"/>
      <c r="BFZ117" s="388"/>
      <c r="BGA117" s="388"/>
      <c r="BGB117" s="388"/>
      <c r="BGC117" s="388"/>
      <c r="BGD117" s="388"/>
      <c r="BGE117" s="388"/>
      <c r="BGF117" s="388"/>
      <c r="BGG117" s="388"/>
      <c r="BGH117" s="388"/>
      <c r="BGI117" s="388"/>
      <c r="BGJ117" s="388"/>
      <c r="BGK117" s="388"/>
      <c r="BGL117" s="388"/>
      <c r="BGM117" s="388"/>
      <c r="BGN117" s="388"/>
      <c r="BGO117" s="388"/>
      <c r="BGP117" s="388"/>
      <c r="BGQ117" s="388"/>
      <c r="BGR117" s="388"/>
      <c r="BGS117" s="388"/>
      <c r="BGT117" s="388"/>
      <c r="BGU117" s="388"/>
      <c r="BGV117" s="388"/>
      <c r="BGW117" s="388"/>
      <c r="BGX117" s="388"/>
      <c r="BGY117" s="388"/>
      <c r="BGZ117" s="388"/>
      <c r="BHA117" s="388"/>
      <c r="BHB117" s="388"/>
      <c r="BHC117" s="388"/>
      <c r="BHD117" s="388"/>
      <c r="BHE117" s="388"/>
      <c r="BHF117" s="388"/>
      <c r="BHG117" s="388"/>
      <c r="BHH117" s="388"/>
      <c r="BHI117" s="388"/>
      <c r="BHJ117" s="388"/>
      <c r="BHK117" s="388"/>
      <c r="BHL117" s="388"/>
      <c r="BHM117" s="388"/>
      <c r="BHN117" s="388"/>
      <c r="BHO117" s="388"/>
      <c r="BHP117" s="388"/>
      <c r="BHQ117" s="388"/>
      <c r="BHR117" s="388"/>
      <c r="BHS117" s="388"/>
      <c r="BHT117" s="388"/>
      <c r="BHU117" s="388"/>
      <c r="BHV117" s="388"/>
      <c r="BHW117" s="388"/>
      <c r="BHX117" s="388"/>
      <c r="BHY117" s="388"/>
      <c r="BHZ117" s="388"/>
      <c r="BIA117" s="388"/>
      <c r="BIB117" s="388"/>
      <c r="BIC117" s="388"/>
      <c r="BID117" s="388"/>
      <c r="BIE117" s="388"/>
      <c r="BIF117" s="388"/>
      <c r="BIG117" s="388"/>
      <c r="BIH117" s="388"/>
      <c r="BII117" s="388"/>
      <c r="BIJ117" s="388"/>
      <c r="BIK117" s="388"/>
      <c r="BIL117" s="388"/>
      <c r="BIM117" s="388"/>
      <c r="BIN117" s="388"/>
      <c r="BIO117" s="388"/>
      <c r="BIP117" s="388"/>
      <c r="BIQ117" s="388"/>
      <c r="BIR117" s="388"/>
      <c r="BIS117" s="388"/>
      <c r="BIT117" s="388"/>
      <c r="BIU117" s="388"/>
      <c r="BIV117" s="388"/>
      <c r="BIW117" s="388"/>
      <c r="BIX117" s="388"/>
      <c r="BIY117" s="388"/>
      <c r="BIZ117" s="388"/>
      <c r="BJA117" s="388"/>
      <c r="BJB117" s="388"/>
      <c r="BJC117" s="388"/>
      <c r="BJD117" s="388"/>
      <c r="BJE117" s="388"/>
      <c r="BJF117" s="388"/>
      <c r="BJG117" s="388"/>
      <c r="BJH117" s="388"/>
      <c r="BJI117" s="388"/>
      <c r="BJJ117" s="388"/>
      <c r="BJK117" s="388"/>
      <c r="BJL117" s="388"/>
      <c r="BJM117" s="388"/>
      <c r="BJN117" s="388"/>
      <c r="BJO117" s="388"/>
      <c r="BJP117" s="388"/>
      <c r="BJQ117" s="388"/>
      <c r="BJR117" s="388"/>
      <c r="BJS117" s="388"/>
      <c r="BJT117" s="388"/>
      <c r="BJU117" s="388"/>
      <c r="BJV117" s="388"/>
      <c r="BJW117" s="388"/>
      <c r="BJX117" s="388"/>
      <c r="BJY117" s="388"/>
      <c r="BJZ117" s="388"/>
      <c r="BKA117" s="388"/>
      <c r="BKB117" s="388"/>
      <c r="BKC117" s="388"/>
      <c r="BKD117" s="388"/>
      <c r="BKE117" s="388"/>
      <c r="BKF117" s="388"/>
      <c r="BKG117" s="388"/>
      <c r="BKH117" s="388"/>
      <c r="BKI117" s="388"/>
      <c r="BKJ117" s="388"/>
      <c r="BKK117" s="388"/>
      <c r="BKL117" s="388"/>
      <c r="BKM117" s="388"/>
      <c r="BKN117" s="388"/>
      <c r="BKO117" s="388"/>
      <c r="BKP117" s="388"/>
      <c r="BKQ117" s="388"/>
      <c r="BKR117" s="388"/>
      <c r="BKS117" s="388"/>
      <c r="BKT117" s="388"/>
      <c r="BKU117" s="388"/>
      <c r="BKV117" s="388"/>
      <c r="BKW117" s="388"/>
      <c r="BKX117" s="388"/>
      <c r="BKY117" s="388"/>
      <c r="BKZ117" s="388"/>
      <c r="BLA117" s="388"/>
      <c r="BLB117" s="388"/>
      <c r="BLC117" s="388"/>
      <c r="BLD117" s="388"/>
      <c r="BLE117" s="388"/>
      <c r="BLF117" s="388"/>
      <c r="BLG117" s="388"/>
      <c r="BLH117" s="388"/>
      <c r="BLI117" s="388"/>
      <c r="BLJ117" s="388"/>
      <c r="BLK117" s="388"/>
      <c r="BLL117" s="388"/>
      <c r="BLM117" s="388"/>
      <c r="BLN117" s="388"/>
      <c r="BLO117" s="388"/>
      <c r="BLP117" s="388"/>
      <c r="BLQ117" s="388"/>
      <c r="BLR117" s="388"/>
      <c r="BLS117" s="388"/>
      <c r="BLT117" s="388"/>
      <c r="BLU117" s="388"/>
      <c r="BLV117" s="388"/>
      <c r="BLW117" s="388"/>
      <c r="BLX117" s="388"/>
      <c r="BLY117" s="388"/>
      <c r="BLZ117" s="388"/>
      <c r="BMA117" s="388"/>
      <c r="BMB117" s="388"/>
      <c r="BMC117" s="388"/>
      <c r="BMD117" s="388"/>
      <c r="BME117" s="388"/>
      <c r="BMF117" s="388"/>
      <c r="BMG117" s="388"/>
      <c r="BMH117" s="388"/>
      <c r="BMI117" s="388"/>
      <c r="BMJ117" s="388"/>
      <c r="BMK117" s="388"/>
      <c r="BML117" s="388"/>
      <c r="BMM117" s="388"/>
      <c r="BMN117" s="388"/>
      <c r="BMO117" s="388"/>
      <c r="BMP117" s="388"/>
      <c r="BMQ117" s="388"/>
      <c r="BMR117" s="388"/>
      <c r="BMS117" s="388"/>
      <c r="BMT117" s="388"/>
      <c r="BMU117" s="388"/>
      <c r="BMV117" s="388"/>
      <c r="BMW117" s="388"/>
      <c r="BMX117" s="388"/>
      <c r="BMY117" s="388"/>
      <c r="BMZ117" s="388"/>
      <c r="BNA117" s="388"/>
      <c r="BNB117" s="388"/>
      <c r="BNC117" s="388"/>
      <c r="BND117" s="388"/>
      <c r="BNE117" s="388"/>
      <c r="BNF117" s="388"/>
      <c r="BNG117" s="388"/>
      <c r="BNH117" s="388"/>
      <c r="BNI117" s="388"/>
      <c r="BNJ117" s="388"/>
      <c r="BNK117" s="388"/>
      <c r="BNL117" s="388"/>
      <c r="BNM117" s="388"/>
      <c r="BNN117" s="388"/>
      <c r="BNO117" s="388"/>
      <c r="BNP117" s="388"/>
      <c r="BNQ117" s="388"/>
      <c r="BNR117" s="388"/>
      <c r="BNS117" s="388"/>
      <c r="BNT117" s="388"/>
      <c r="BNU117" s="388"/>
      <c r="BNV117" s="388"/>
      <c r="BNW117" s="388"/>
      <c r="BNX117" s="388"/>
      <c r="BNY117" s="388"/>
      <c r="BNZ117" s="388"/>
      <c r="BOA117" s="388"/>
      <c r="BOB117" s="388"/>
      <c r="BOC117" s="388"/>
      <c r="BOD117" s="388"/>
      <c r="BOE117" s="388"/>
      <c r="BOF117" s="388"/>
      <c r="BOG117" s="388"/>
      <c r="BOH117" s="388"/>
      <c r="BOI117" s="388"/>
      <c r="BOJ117" s="388"/>
      <c r="BOK117" s="388"/>
      <c r="BOL117" s="388"/>
      <c r="BOM117" s="388"/>
      <c r="BON117" s="388"/>
      <c r="BOO117" s="388"/>
      <c r="BOP117" s="388"/>
      <c r="BOQ117" s="388"/>
      <c r="BOR117" s="388"/>
      <c r="BOS117" s="388"/>
      <c r="BOT117" s="388"/>
      <c r="BOU117" s="388"/>
      <c r="BOV117" s="388"/>
      <c r="BOW117" s="388"/>
      <c r="BOX117" s="388"/>
      <c r="BOY117" s="388"/>
      <c r="BOZ117" s="388"/>
      <c r="BPA117" s="388"/>
      <c r="BPB117" s="388"/>
      <c r="BPC117" s="388"/>
      <c r="BPD117" s="388"/>
      <c r="BPE117" s="388"/>
      <c r="BPF117" s="388"/>
      <c r="BPG117" s="388"/>
      <c r="BPH117" s="388"/>
      <c r="BPI117" s="388"/>
      <c r="BPJ117" s="388"/>
      <c r="BPK117" s="388"/>
      <c r="BPL117" s="388"/>
      <c r="BPM117" s="388"/>
      <c r="BPN117" s="388"/>
      <c r="BPO117" s="388"/>
      <c r="BPP117" s="388"/>
      <c r="BPQ117" s="388"/>
      <c r="BPR117" s="388"/>
      <c r="BPS117" s="388"/>
      <c r="BPT117" s="388"/>
      <c r="BPU117" s="388"/>
      <c r="BPV117" s="388"/>
      <c r="BPW117" s="388"/>
      <c r="BPX117" s="388"/>
      <c r="BPY117" s="388"/>
      <c r="BPZ117" s="388"/>
      <c r="BQA117" s="388"/>
      <c r="BQB117" s="388"/>
      <c r="BQC117" s="388"/>
      <c r="BQD117" s="388"/>
      <c r="BQE117" s="388"/>
      <c r="BQF117" s="388"/>
      <c r="BQG117" s="388"/>
      <c r="BQH117" s="388"/>
      <c r="BQI117" s="388"/>
      <c r="BQJ117" s="388"/>
      <c r="BQK117" s="388"/>
      <c r="BQL117" s="388"/>
      <c r="BQM117" s="388"/>
      <c r="BQN117" s="388"/>
      <c r="BQO117" s="388"/>
      <c r="BQP117" s="388"/>
      <c r="BQQ117" s="388"/>
      <c r="BQR117" s="388"/>
      <c r="BQS117" s="388"/>
      <c r="BQT117" s="388"/>
      <c r="BQU117" s="388"/>
      <c r="BQV117" s="388"/>
      <c r="BQW117" s="388"/>
      <c r="BQX117" s="388"/>
      <c r="BQY117" s="388"/>
      <c r="BQZ117" s="388"/>
      <c r="BRA117" s="388"/>
      <c r="BRB117" s="388"/>
      <c r="BRC117" s="388"/>
      <c r="BRD117" s="388"/>
      <c r="BRE117" s="388"/>
      <c r="BRF117" s="388"/>
      <c r="BRG117" s="388"/>
      <c r="BRH117" s="388"/>
      <c r="BRI117" s="388"/>
      <c r="BRJ117" s="388"/>
      <c r="BRK117" s="388"/>
      <c r="BRL117" s="388"/>
      <c r="BRM117" s="388"/>
      <c r="BRN117" s="388"/>
      <c r="BRO117" s="388"/>
      <c r="BRP117" s="388"/>
      <c r="BRQ117" s="388"/>
      <c r="BRR117" s="388"/>
      <c r="BRS117" s="388"/>
      <c r="BRT117" s="388"/>
      <c r="BRU117" s="388"/>
      <c r="BRV117" s="388"/>
      <c r="BRW117" s="388"/>
      <c r="BRX117" s="388"/>
      <c r="BRY117" s="388"/>
      <c r="BRZ117" s="388"/>
      <c r="BSA117" s="388"/>
      <c r="BSB117" s="388"/>
      <c r="BSC117" s="388"/>
      <c r="BSD117" s="388"/>
      <c r="BSE117" s="388"/>
      <c r="BSF117" s="388"/>
      <c r="BSG117" s="388"/>
      <c r="BSH117" s="388"/>
      <c r="BSI117" s="388"/>
      <c r="BSJ117" s="388"/>
      <c r="BSK117" s="388"/>
      <c r="BSL117" s="388"/>
      <c r="BSM117" s="388"/>
      <c r="BSN117" s="388"/>
      <c r="BSO117" s="388"/>
      <c r="BSP117" s="388"/>
      <c r="BSQ117" s="388"/>
      <c r="BSR117" s="388"/>
      <c r="BSS117" s="388"/>
      <c r="BST117" s="388"/>
      <c r="BSU117" s="388"/>
      <c r="BSV117" s="388"/>
      <c r="BSW117" s="388"/>
      <c r="BSX117" s="388"/>
      <c r="BSY117" s="388"/>
      <c r="BSZ117" s="388"/>
      <c r="BTA117" s="388"/>
      <c r="BTB117" s="388"/>
      <c r="BTC117" s="388"/>
      <c r="BTD117" s="388"/>
      <c r="BTE117" s="388"/>
      <c r="BTF117" s="388"/>
      <c r="BTG117" s="388"/>
      <c r="BTH117" s="388"/>
      <c r="BTI117" s="388"/>
      <c r="BTJ117" s="388"/>
      <c r="BTK117" s="388"/>
      <c r="BTL117" s="388"/>
      <c r="BTM117" s="388"/>
      <c r="BTN117" s="388"/>
      <c r="BTO117" s="388"/>
      <c r="BTP117" s="388"/>
      <c r="BTQ117" s="388"/>
      <c r="BTR117" s="388"/>
      <c r="BTS117" s="388"/>
      <c r="BTT117" s="388"/>
      <c r="BTU117" s="388"/>
      <c r="BTV117" s="388"/>
      <c r="BTW117" s="388"/>
      <c r="BTX117" s="388"/>
      <c r="BTY117" s="388"/>
      <c r="BTZ117" s="388"/>
      <c r="BUA117" s="388"/>
      <c r="BUB117" s="388"/>
      <c r="BUC117" s="388"/>
      <c r="BUD117" s="388"/>
      <c r="BUE117" s="388"/>
      <c r="BUF117" s="388"/>
      <c r="BUG117" s="388"/>
      <c r="BUH117" s="388"/>
      <c r="BUI117" s="388"/>
      <c r="BUJ117" s="388"/>
      <c r="BUK117" s="388"/>
      <c r="BUL117" s="388"/>
      <c r="BUM117" s="388"/>
      <c r="BUN117" s="388"/>
      <c r="BUO117" s="388"/>
      <c r="BUP117" s="388"/>
      <c r="BUQ117" s="388"/>
      <c r="BUR117" s="388"/>
      <c r="BUS117" s="388"/>
      <c r="BUT117" s="388"/>
      <c r="BUU117" s="388"/>
      <c r="BUV117" s="388"/>
      <c r="BUW117" s="388"/>
      <c r="BUX117" s="388"/>
      <c r="BUY117" s="388"/>
      <c r="BUZ117" s="388"/>
      <c r="BVA117" s="388"/>
      <c r="BVB117" s="388"/>
      <c r="BVC117" s="388"/>
      <c r="BVD117" s="388"/>
      <c r="BVE117" s="388"/>
      <c r="BVF117" s="388"/>
      <c r="BVG117" s="388"/>
      <c r="BVH117" s="388"/>
      <c r="BVI117" s="388"/>
      <c r="BVJ117" s="388"/>
      <c r="BVK117" s="388"/>
      <c r="BVL117" s="388"/>
      <c r="BVM117" s="388"/>
      <c r="BVN117" s="388"/>
      <c r="BVO117" s="388"/>
      <c r="BVP117" s="388"/>
      <c r="BVQ117" s="388"/>
      <c r="BVR117" s="388"/>
      <c r="BVS117" s="388"/>
      <c r="BVT117" s="388"/>
      <c r="BVU117" s="388"/>
      <c r="BVV117" s="388"/>
      <c r="BVW117" s="388"/>
      <c r="BVX117" s="388"/>
      <c r="BVY117" s="388"/>
      <c r="BVZ117" s="388"/>
      <c r="BWA117" s="388"/>
      <c r="BWB117" s="388"/>
      <c r="BWC117" s="388"/>
      <c r="BWD117" s="388"/>
      <c r="BWE117" s="388"/>
      <c r="BWF117" s="388"/>
      <c r="BWG117" s="388"/>
      <c r="BWH117" s="388"/>
      <c r="BWI117" s="388"/>
      <c r="BWJ117" s="388"/>
      <c r="BWK117" s="388"/>
      <c r="BWL117" s="388"/>
      <c r="BWM117" s="388"/>
      <c r="BWN117" s="388"/>
      <c r="BWO117" s="388"/>
      <c r="BWP117" s="388"/>
      <c r="BWQ117" s="388"/>
      <c r="BWR117" s="388"/>
      <c r="BWS117" s="388"/>
      <c r="BWT117" s="388"/>
      <c r="BWU117" s="388"/>
      <c r="BWV117" s="388"/>
      <c r="BWW117" s="388"/>
      <c r="BWX117" s="388"/>
      <c r="BWY117" s="388"/>
      <c r="BWZ117" s="388"/>
      <c r="BXA117" s="388"/>
      <c r="BXB117" s="388"/>
      <c r="BXC117" s="388"/>
      <c r="BXD117" s="388"/>
      <c r="BXE117" s="388"/>
      <c r="BXF117" s="388"/>
      <c r="BXG117" s="388"/>
      <c r="BXH117" s="388"/>
      <c r="BXI117" s="388"/>
      <c r="BXJ117" s="388"/>
      <c r="BXK117" s="388"/>
      <c r="BXL117" s="388"/>
      <c r="BXM117" s="388"/>
      <c r="BXN117" s="388"/>
      <c r="BXO117" s="388"/>
      <c r="BXP117" s="388"/>
      <c r="BXQ117" s="388"/>
      <c r="BXR117" s="388"/>
      <c r="BXS117" s="388"/>
      <c r="BXT117" s="388"/>
      <c r="BXU117" s="388"/>
      <c r="BXV117" s="388"/>
      <c r="BXW117" s="388"/>
      <c r="BXX117" s="388"/>
      <c r="BXY117" s="388"/>
      <c r="BXZ117" s="388"/>
      <c r="BYA117" s="388"/>
      <c r="BYB117" s="388"/>
      <c r="BYC117" s="388"/>
      <c r="BYD117" s="388"/>
      <c r="BYE117" s="388"/>
      <c r="BYF117" s="388"/>
      <c r="BYG117" s="388"/>
      <c r="BYH117" s="388"/>
      <c r="BYI117" s="388"/>
      <c r="BYJ117" s="388"/>
      <c r="BYK117" s="388"/>
      <c r="BYL117" s="388"/>
      <c r="BYM117" s="388"/>
      <c r="BYN117" s="388"/>
      <c r="BYO117" s="388"/>
      <c r="BYP117" s="388"/>
      <c r="BYQ117" s="388"/>
      <c r="BYR117" s="388"/>
      <c r="BYS117" s="388"/>
      <c r="BYT117" s="388"/>
      <c r="BYU117" s="388"/>
      <c r="BYV117" s="388"/>
      <c r="BYW117" s="388"/>
      <c r="BYX117" s="388"/>
      <c r="BYY117" s="388"/>
      <c r="BYZ117" s="388"/>
      <c r="BZA117" s="388"/>
      <c r="BZB117" s="388"/>
      <c r="BZC117" s="388"/>
      <c r="BZD117" s="388"/>
      <c r="BZE117" s="388"/>
      <c r="BZF117" s="388"/>
      <c r="BZG117" s="388"/>
      <c r="BZH117" s="388"/>
      <c r="BZI117" s="388"/>
      <c r="BZJ117" s="388"/>
      <c r="BZK117" s="388"/>
      <c r="BZL117" s="388"/>
      <c r="BZM117" s="388"/>
      <c r="BZN117" s="388"/>
      <c r="BZO117" s="388"/>
      <c r="BZP117" s="388"/>
      <c r="BZQ117" s="388"/>
      <c r="BZR117" s="388"/>
      <c r="BZS117" s="388"/>
      <c r="BZT117" s="388"/>
      <c r="BZU117" s="388"/>
      <c r="BZV117" s="388"/>
      <c r="BZW117" s="388"/>
      <c r="BZX117" s="388"/>
      <c r="BZY117" s="388"/>
      <c r="BZZ117" s="388"/>
      <c r="CAA117" s="388"/>
      <c r="CAB117" s="388"/>
      <c r="CAC117" s="388"/>
      <c r="CAD117" s="388"/>
      <c r="CAE117" s="388"/>
      <c r="CAF117" s="388"/>
      <c r="CAG117" s="388"/>
      <c r="CAH117" s="388"/>
      <c r="CAI117" s="388"/>
      <c r="CAJ117" s="388"/>
      <c r="CAK117" s="388"/>
      <c r="CAL117" s="388"/>
      <c r="CAM117" s="388"/>
      <c r="CAN117" s="388"/>
      <c r="CAO117" s="388"/>
      <c r="CAP117" s="388"/>
      <c r="CAQ117" s="388"/>
      <c r="CAR117" s="388"/>
      <c r="CAS117" s="388"/>
      <c r="CAT117" s="388"/>
      <c r="CAU117" s="388"/>
      <c r="CAV117" s="388"/>
      <c r="CAW117" s="388"/>
      <c r="CAX117" s="388"/>
      <c r="CAY117" s="388"/>
      <c r="CAZ117" s="388"/>
      <c r="CBA117" s="388"/>
      <c r="CBB117" s="388"/>
      <c r="CBC117" s="388"/>
      <c r="CBD117" s="388"/>
      <c r="CBE117" s="388"/>
      <c r="CBF117" s="388"/>
      <c r="CBG117" s="388"/>
      <c r="CBH117" s="388"/>
      <c r="CBI117" s="388"/>
      <c r="CBJ117" s="388"/>
      <c r="CBK117" s="388"/>
      <c r="CBL117" s="388"/>
      <c r="CBM117" s="388"/>
      <c r="CBN117" s="388"/>
      <c r="CBO117" s="388"/>
      <c r="CBP117" s="388"/>
      <c r="CBQ117" s="388"/>
      <c r="CBR117" s="388"/>
      <c r="CBS117" s="388"/>
      <c r="CBT117" s="388"/>
      <c r="CBU117" s="388"/>
      <c r="CBV117" s="388"/>
      <c r="CBW117" s="388"/>
      <c r="CBX117" s="388"/>
      <c r="CBY117" s="388"/>
      <c r="CBZ117" s="388"/>
      <c r="CCA117" s="388"/>
      <c r="CCB117" s="388"/>
      <c r="CCC117" s="388"/>
      <c r="CCD117" s="388"/>
      <c r="CCE117" s="388"/>
      <c r="CCF117" s="388"/>
      <c r="CCG117" s="388"/>
      <c r="CCH117" s="388"/>
      <c r="CCI117" s="388"/>
      <c r="CCJ117" s="388"/>
      <c r="CCK117" s="388"/>
      <c r="CCL117" s="388"/>
      <c r="CCM117" s="388"/>
      <c r="CCN117" s="388"/>
      <c r="CCO117" s="388"/>
      <c r="CCP117" s="388"/>
      <c r="CCQ117" s="388"/>
      <c r="CCR117" s="388"/>
      <c r="CCS117" s="388"/>
      <c r="CCT117" s="388"/>
      <c r="CCU117" s="388"/>
      <c r="CCV117" s="388"/>
      <c r="CCW117" s="388"/>
      <c r="CCX117" s="388"/>
      <c r="CCY117" s="388"/>
      <c r="CCZ117" s="388"/>
      <c r="CDA117" s="388"/>
      <c r="CDB117" s="388"/>
      <c r="CDC117" s="388"/>
      <c r="CDD117" s="388"/>
      <c r="CDE117" s="388"/>
      <c r="CDF117" s="388"/>
      <c r="CDG117" s="388"/>
      <c r="CDH117" s="388"/>
      <c r="CDI117" s="388"/>
      <c r="CDJ117" s="388"/>
      <c r="CDK117" s="388"/>
      <c r="CDL117" s="388"/>
      <c r="CDM117" s="388"/>
      <c r="CDN117" s="388"/>
      <c r="CDO117" s="388"/>
      <c r="CDP117" s="388"/>
      <c r="CDQ117" s="388"/>
      <c r="CDR117" s="388"/>
      <c r="CDS117" s="388"/>
      <c r="CDT117" s="388"/>
      <c r="CDU117" s="388"/>
      <c r="CDV117" s="388"/>
      <c r="CDW117" s="388"/>
      <c r="CDX117" s="388"/>
      <c r="CDY117" s="388"/>
      <c r="CDZ117" s="388"/>
      <c r="CEA117" s="388"/>
      <c r="CEB117" s="388"/>
      <c r="CEC117" s="388"/>
      <c r="CED117" s="388"/>
      <c r="CEE117" s="388"/>
      <c r="CEF117" s="388"/>
      <c r="CEG117" s="388"/>
      <c r="CEH117" s="388"/>
      <c r="CEI117" s="388"/>
      <c r="CEJ117" s="388"/>
      <c r="CEK117" s="388"/>
      <c r="CEL117" s="388"/>
      <c r="CEM117" s="388"/>
      <c r="CEN117" s="388"/>
      <c r="CEO117" s="388"/>
      <c r="CEP117" s="388"/>
      <c r="CEQ117" s="388"/>
      <c r="CER117" s="388"/>
      <c r="CES117" s="388"/>
      <c r="CET117" s="388"/>
      <c r="CEU117" s="388"/>
      <c r="CEV117" s="388"/>
      <c r="CEW117" s="388"/>
      <c r="CEX117" s="388"/>
      <c r="CEY117" s="388"/>
      <c r="CEZ117" s="388"/>
      <c r="CFA117" s="388"/>
      <c r="CFB117" s="388"/>
      <c r="CFC117" s="388"/>
      <c r="CFD117" s="388"/>
      <c r="CFE117" s="388"/>
      <c r="CFF117" s="388"/>
      <c r="CFG117" s="388"/>
      <c r="CFH117" s="388"/>
      <c r="CFI117" s="388"/>
      <c r="CFJ117" s="388"/>
      <c r="CFK117" s="388"/>
      <c r="CFL117" s="388"/>
      <c r="CFM117" s="388"/>
      <c r="CFN117" s="388"/>
      <c r="CFO117" s="388"/>
      <c r="CFP117" s="388"/>
      <c r="CFQ117" s="388"/>
      <c r="CFR117" s="388"/>
      <c r="CFS117" s="388"/>
      <c r="CFT117" s="388"/>
      <c r="CFU117" s="388"/>
      <c r="CFV117" s="388"/>
      <c r="CFW117" s="388"/>
      <c r="CFX117" s="388"/>
      <c r="CFY117" s="388"/>
      <c r="CFZ117" s="388"/>
      <c r="CGA117" s="388"/>
      <c r="CGB117" s="388"/>
      <c r="CGC117" s="388"/>
      <c r="CGD117" s="388"/>
      <c r="CGE117" s="388"/>
      <c r="CGF117" s="388"/>
      <c r="CGG117" s="388"/>
      <c r="CGH117" s="388"/>
      <c r="CGI117" s="388"/>
      <c r="CGJ117" s="388"/>
      <c r="CGK117" s="388"/>
      <c r="CGL117" s="388"/>
      <c r="CGM117" s="388"/>
      <c r="CGN117" s="388"/>
      <c r="CGO117" s="388"/>
      <c r="CGP117" s="388"/>
      <c r="CGQ117" s="388"/>
      <c r="CGR117" s="388"/>
      <c r="CGS117" s="388"/>
      <c r="CGT117" s="388"/>
      <c r="CGU117" s="388"/>
      <c r="CGV117" s="388"/>
      <c r="CGW117" s="388"/>
      <c r="CGX117" s="388"/>
      <c r="CGY117" s="388"/>
      <c r="CGZ117" s="388"/>
      <c r="CHA117" s="388"/>
      <c r="CHB117" s="388"/>
      <c r="CHC117" s="388"/>
      <c r="CHD117" s="388"/>
      <c r="CHE117" s="388"/>
      <c r="CHF117" s="388"/>
      <c r="CHG117" s="388"/>
      <c r="CHH117" s="388"/>
      <c r="CHI117" s="388"/>
      <c r="CHJ117" s="388"/>
      <c r="CHK117" s="388"/>
      <c r="CHL117" s="388"/>
      <c r="CHM117" s="388"/>
      <c r="CHN117" s="388"/>
      <c r="CHO117" s="388"/>
      <c r="CHP117" s="388"/>
      <c r="CHQ117" s="388"/>
      <c r="CHR117" s="388"/>
      <c r="CHS117" s="388"/>
      <c r="CHT117" s="388"/>
      <c r="CHU117" s="388"/>
      <c r="CHV117" s="388"/>
      <c r="CHW117" s="388"/>
      <c r="CHX117" s="388"/>
      <c r="CHY117" s="388"/>
      <c r="CHZ117" s="388"/>
      <c r="CIA117" s="388"/>
      <c r="CIB117" s="388"/>
      <c r="CIC117" s="388"/>
      <c r="CID117" s="388"/>
      <c r="CIE117" s="388"/>
      <c r="CIF117" s="388"/>
      <c r="CIG117" s="388"/>
      <c r="CIH117" s="388"/>
      <c r="CII117" s="388"/>
      <c r="CIJ117" s="388"/>
      <c r="CIK117" s="388"/>
      <c r="CIL117" s="388"/>
      <c r="CIM117" s="388"/>
      <c r="CIN117" s="388"/>
      <c r="CIO117" s="388"/>
      <c r="CIP117" s="388"/>
      <c r="CIQ117" s="388"/>
      <c r="CIR117" s="388"/>
      <c r="CIS117" s="388"/>
      <c r="CIT117" s="388"/>
      <c r="CIU117" s="388"/>
      <c r="CIV117" s="388"/>
      <c r="CIW117" s="388"/>
      <c r="CIX117" s="388"/>
      <c r="CIY117" s="388"/>
      <c r="CIZ117" s="388"/>
      <c r="CJA117" s="388"/>
      <c r="CJB117" s="388"/>
      <c r="CJC117" s="388"/>
      <c r="CJD117" s="388"/>
      <c r="CJE117" s="388"/>
      <c r="CJF117" s="388"/>
      <c r="CJG117" s="388"/>
      <c r="CJH117" s="388"/>
      <c r="CJI117" s="388"/>
      <c r="CJJ117" s="388"/>
      <c r="CJK117" s="388"/>
      <c r="CJL117" s="388"/>
      <c r="CJM117" s="388"/>
      <c r="CJN117" s="388"/>
      <c r="CJO117" s="388"/>
      <c r="CJP117" s="388"/>
      <c r="CJQ117" s="388"/>
      <c r="CJR117" s="388"/>
      <c r="CJS117" s="388"/>
      <c r="CJT117" s="388"/>
      <c r="CJU117" s="388"/>
      <c r="CJV117" s="388"/>
      <c r="CJW117" s="388"/>
      <c r="CJX117" s="388"/>
      <c r="CJY117" s="388"/>
      <c r="CJZ117" s="388"/>
      <c r="CKA117" s="388"/>
      <c r="CKB117" s="388"/>
      <c r="CKC117" s="388"/>
      <c r="CKD117" s="388"/>
      <c r="CKE117" s="388"/>
      <c r="CKF117" s="388"/>
      <c r="CKG117" s="388"/>
      <c r="CKH117" s="388"/>
      <c r="CKI117" s="388"/>
      <c r="CKJ117" s="388"/>
      <c r="CKK117" s="388"/>
      <c r="CKL117" s="388"/>
      <c r="CKM117" s="388"/>
      <c r="CKN117" s="388"/>
      <c r="CKO117" s="388"/>
      <c r="CKP117" s="388"/>
      <c r="CKQ117" s="388"/>
      <c r="CKR117" s="388"/>
      <c r="CKS117" s="388"/>
      <c r="CKT117" s="388"/>
      <c r="CKU117" s="388"/>
      <c r="CKV117" s="388"/>
      <c r="CKW117" s="388"/>
      <c r="CKX117" s="388"/>
      <c r="CKY117" s="388"/>
      <c r="CKZ117" s="388"/>
      <c r="CLA117" s="388"/>
      <c r="CLB117" s="388"/>
      <c r="CLC117" s="388"/>
      <c r="CLD117" s="388"/>
      <c r="CLE117" s="388"/>
      <c r="CLF117" s="388"/>
      <c r="CLG117" s="388"/>
      <c r="CLH117" s="388"/>
      <c r="CLI117" s="388"/>
      <c r="CLJ117" s="388"/>
      <c r="CLK117" s="388"/>
      <c r="CLL117" s="388"/>
      <c r="CLM117" s="388"/>
      <c r="CLN117" s="388"/>
      <c r="CLO117" s="388"/>
      <c r="CLP117" s="388"/>
      <c r="CLQ117" s="388"/>
      <c r="CLR117" s="388"/>
      <c r="CLS117" s="388"/>
      <c r="CLT117" s="388"/>
      <c r="CLU117" s="388"/>
      <c r="CLV117" s="388"/>
      <c r="CLW117" s="388"/>
      <c r="CLX117" s="388"/>
      <c r="CLY117" s="388"/>
      <c r="CLZ117" s="388"/>
      <c r="CMA117" s="388"/>
      <c r="CMB117" s="388"/>
      <c r="CMC117" s="388"/>
      <c r="CMD117" s="388"/>
      <c r="CME117" s="388"/>
      <c r="CMF117" s="388"/>
      <c r="CMG117" s="388"/>
      <c r="CMH117" s="388"/>
      <c r="CMI117" s="388"/>
      <c r="CMJ117" s="388"/>
      <c r="CMK117" s="388"/>
      <c r="CML117" s="388"/>
      <c r="CMM117" s="388"/>
      <c r="CMN117" s="388"/>
      <c r="CMO117" s="388"/>
      <c r="CMP117" s="388"/>
      <c r="CMQ117" s="388"/>
      <c r="CMR117" s="388"/>
      <c r="CMS117" s="388"/>
      <c r="CMT117" s="388"/>
      <c r="CMU117" s="388"/>
      <c r="CMV117" s="388"/>
      <c r="CMW117" s="388"/>
      <c r="CMX117" s="388"/>
      <c r="CMY117" s="388"/>
      <c r="CMZ117" s="388"/>
      <c r="CNA117" s="388"/>
      <c r="CNB117" s="388"/>
      <c r="CNC117" s="388"/>
      <c r="CND117" s="388"/>
      <c r="CNE117" s="388"/>
      <c r="CNF117" s="388"/>
      <c r="CNG117" s="388"/>
      <c r="CNH117" s="388"/>
      <c r="CNI117" s="388"/>
      <c r="CNJ117" s="388"/>
      <c r="CNK117" s="388"/>
      <c r="CNL117" s="388"/>
      <c r="CNM117" s="388"/>
      <c r="CNN117" s="388"/>
      <c r="CNO117" s="388"/>
      <c r="CNP117" s="388"/>
      <c r="CNQ117" s="388"/>
      <c r="CNR117" s="388"/>
      <c r="CNS117" s="388"/>
      <c r="CNT117" s="388"/>
      <c r="CNU117" s="388"/>
      <c r="CNV117" s="388"/>
      <c r="CNW117" s="388"/>
      <c r="CNX117" s="388"/>
      <c r="CNY117" s="388"/>
      <c r="CNZ117" s="388"/>
      <c r="COA117" s="388"/>
      <c r="COB117" s="388"/>
      <c r="COC117" s="388"/>
      <c r="COD117" s="388"/>
      <c r="COE117" s="388"/>
      <c r="COF117" s="388"/>
      <c r="COG117" s="388"/>
      <c r="COH117" s="388"/>
      <c r="COI117" s="388"/>
      <c r="COJ117" s="388"/>
      <c r="COK117" s="388"/>
      <c r="COL117" s="388"/>
      <c r="COM117" s="388"/>
      <c r="CON117" s="388"/>
      <c r="COO117" s="388"/>
      <c r="COP117" s="388"/>
      <c r="COQ117" s="388"/>
      <c r="COR117" s="388"/>
      <c r="COS117" s="388"/>
      <c r="COT117" s="388"/>
      <c r="COU117" s="388"/>
      <c r="COV117" s="388"/>
      <c r="COW117" s="388"/>
      <c r="COX117" s="388"/>
      <c r="COY117" s="388"/>
      <c r="COZ117" s="388"/>
      <c r="CPA117" s="388"/>
      <c r="CPB117" s="388"/>
      <c r="CPC117" s="388"/>
      <c r="CPD117" s="388"/>
      <c r="CPE117" s="388"/>
      <c r="CPF117" s="388"/>
      <c r="CPG117" s="388"/>
      <c r="CPH117" s="388"/>
      <c r="CPI117" s="388"/>
      <c r="CPJ117" s="388"/>
      <c r="CPK117" s="388"/>
      <c r="CPL117" s="388"/>
      <c r="CPM117" s="388"/>
      <c r="CPN117" s="388"/>
      <c r="CPO117" s="388"/>
      <c r="CPP117" s="388"/>
      <c r="CPQ117" s="388"/>
      <c r="CPR117" s="388"/>
      <c r="CPS117" s="388"/>
      <c r="CPT117" s="388"/>
      <c r="CPU117" s="388"/>
      <c r="CPV117" s="388"/>
      <c r="CPW117" s="388"/>
      <c r="CPX117" s="388"/>
      <c r="CPY117" s="388"/>
      <c r="CPZ117" s="388"/>
      <c r="CQA117" s="388"/>
      <c r="CQB117" s="388"/>
      <c r="CQC117" s="388"/>
      <c r="CQD117" s="388"/>
      <c r="CQE117" s="388"/>
      <c r="CQF117" s="388"/>
      <c r="CQG117" s="388"/>
      <c r="CQH117" s="388"/>
      <c r="CQI117" s="388"/>
      <c r="CQJ117" s="388"/>
      <c r="CQK117" s="388"/>
      <c r="CQL117" s="388"/>
      <c r="CQM117" s="388"/>
      <c r="CQN117" s="388"/>
      <c r="CQO117" s="388"/>
      <c r="CQP117" s="388"/>
      <c r="CQQ117" s="388"/>
      <c r="CQR117" s="388"/>
      <c r="CQS117" s="388"/>
      <c r="CQT117" s="388"/>
      <c r="CQU117" s="388"/>
      <c r="CQV117" s="388"/>
      <c r="CQW117" s="388"/>
      <c r="CQX117" s="388"/>
      <c r="CQY117" s="388"/>
      <c r="CQZ117" s="388"/>
      <c r="CRA117" s="388"/>
      <c r="CRB117" s="388"/>
      <c r="CRC117" s="388"/>
      <c r="CRD117" s="388"/>
      <c r="CRE117" s="388"/>
      <c r="CRF117" s="388"/>
      <c r="CRG117" s="388"/>
      <c r="CRH117" s="388"/>
      <c r="CRI117" s="388"/>
      <c r="CRJ117" s="388"/>
      <c r="CRK117" s="388"/>
      <c r="CRL117" s="388"/>
      <c r="CRM117" s="388"/>
      <c r="CRN117" s="388"/>
      <c r="CRO117" s="388"/>
      <c r="CRP117" s="388"/>
      <c r="CRQ117" s="388"/>
      <c r="CRR117" s="388"/>
      <c r="CRS117" s="388"/>
      <c r="CRT117" s="388"/>
      <c r="CRU117" s="388"/>
      <c r="CRV117" s="388"/>
      <c r="CRW117" s="388"/>
      <c r="CRX117" s="388"/>
      <c r="CRY117" s="388"/>
      <c r="CRZ117" s="388"/>
      <c r="CSA117" s="388"/>
      <c r="CSB117" s="388"/>
      <c r="CSC117" s="388"/>
      <c r="CSD117" s="388"/>
      <c r="CSE117" s="388"/>
      <c r="CSF117" s="388"/>
      <c r="CSG117" s="388"/>
      <c r="CSH117" s="388"/>
      <c r="CSI117" s="388"/>
      <c r="CSJ117" s="388"/>
      <c r="CSK117" s="388"/>
      <c r="CSL117" s="388"/>
      <c r="CSM117" s="388"/>
      <c r="CSN117" s="388"/>
      <c r="CSO117" s="388"/>
      <c r="CSP117" s="388"/>
      <c r="CSQ117" s="388"/>
      <c r="CSR117" s="388"/>
      <c r="CSS117" s="388"/>
      <c r="CST117" s="388"/>
      <c r="CSU117" s="388"/>
      <c r="CSV117" s="388"/>
      <c r="CSW117" s="388"/>
      <c r="CSX117" s="388"/>
      <c r="CSY117" s="388"/>
      <c r="CSZ117" s="388"/>
      <c r="CTA117" s="388"/>
      <c r="CTB117" s="388"/>
      <c r="CTC117" s="388"/>
      <c r="CTD117" s="388"/>
      <c r="CTE117" s="388"/>
      <c r="CTF117" s="388"/>
      <c r="CTG117" s="388"/>
      <c r="CTH117" s="388"/>
      <c r="CTI117" s="388"/>
      <c r="CTJ117" s="388"/>
      <c r="CTK117" s="388"/>
      <c r="CTL117" s="388"/>
      <c r="CTM117" s="388"/>
      <c r="CTN117" s="388"/>
      <c r="CTO117" s="388"/>
      <c r="CTP117" s="388"/>
      <c r="CTQ117" s="388"/>
      <c r="CTR117" s="388"/>
      <c r="CTS117" s="388"/>
      <c r="CTT117" s="388"/>
      <c r="CTU117" s="388"/>
      <c r="CTV117" s="388"/>
      <c r="CTW117" s="388"/>
      <c r="CTX117" s="388"/>
      <c r="CTY117" s="388"/>
      <c r="CTZ117" s="388"/>
      <c r="CUA117" s="388"/>
      <c r="CUB117" s="388"/>
      <c r="CUC117" s="388"/>
      <c r="CUD117" s="388"/>
      <c r="CUE117" s="388"/>
      <c r="CUF117" s="388"/>
      <c r="CUG117" s="388"/>
      <c r="CUH117" s="388"/>
      <c r="CUI117" s="388"/>
      <c r="CUJ117" s="388"/>
      <c r="CUK117" s="388"/>
      <c r="CUL117" s="388"/>
      <c r="CUM117" s="388"/>
      <c r="CUN117" s="388"/>
      <c r="CUO117" s="388"/>
      <c r="CUP117" s="388"/>
      <c r="CUQ117" s="388"/>
      <c r="CUR117" s="388"/>
      <c r="CUS117" s="388"/>
      <c r="CUT117" s="388"/>
      <c r="CUU117" s="388"/>
      <c r="CUV117" s="388"/>
      <c r="CUW117" s="388"/>
      <c r="CUX117" s="388"/>
      <c r="CUY117" s="388"/>
      <c r="CUZ117" s="388"/>
      <c r="CVA117" s="388"/>
      <c r="CVB117" s="388"/>
      <c r="CVC117" s="388"/>
      <c r="CVD117" s="388"/>
      <c r="CVE117" s="388"/>
      <c r="CVF117" s="388"/>
      <c r="CVG117" s="388"/>
      <c r="CVH117" s="388"/>
      <c r="CVI117" s="388"/>
      <c r="CVJ117" s="388"/>
      <c r="CVK117" s="388"/>
      <c r="CVL117" s="388"/>
      <c r="CVM117" s="388"/>
      <c r="CVN117" s="388"/>
      <c r="CVO117" s="388"/>
      <c r="CVP117" s="388"/>
      <c r="CVQ117" s="388"/>
      <c r="CVR117" s="388"/>
      <c r="CVS117" s="388"/>
      <c r="CVT117" s="388"/>
      <c r="CVU117" s="388"/>
      <c r="CVV117" s="388"/>
      <c r="CVW117" s="388"/>
      <c r="CVX117" s="388"/>
      <c r="CVY117" s="388"/>
      <c r="CVZ117" s="388"/>
      <c r="CWA117" s="388"/>
      <c r="CWB117" s="388"/>
      <c r="CWC117" s="388"/>
      <c r="CWD117" s="388"/>
      <c r="CWE117" s="388"/>
      <c r="CWF117" s="388"/>
      <c r="CWG117" s="388"/>
      <c r="CWH117" s="388"/>
      <c r="CWI117" s="388"/>
      <c r="CWJ117" s="388"/>
      <c r="CWK117" s="388"/>
      <c r="CWL117" s="388"/>
      <c r="CWM117" s="388"/>
      <c r="CWN117" s="388"/>
      <c r="CWO117" s="388"/>
      <c r="CWP117" s="388"/>
      <c r="CWQ117" s="388"/>
      <c r="CWR117" s="388"/>
      <c r="CWS117" s="388"/>
      <c r="CWT117" s="388"/>
      <c r="CWU117" s="388"/>
      <c r="CWV117" s="388"/>
      <c r="CWW117" s="388"/>
      <c r="CWX117" s="388"/>
      <c r="CWY117" s="388"/>
      <c r="CWZ117" s="388"/>
      <c r="CXA117" s="388"/>
      <c r="CXB117" s="388"/>
      <c r="CXC117" s="388"/>
      <c r="CXD117" s="388"/>
      <c r="CXE117" s="388"/>
      <c r="CXF117" s="388"/>
      <c r="CXG117" s="388"/>
      <c r="CXH117" s="388"/>
      <c r="CXI117" s="388"/>
      <c r="CXJ117" s="388"/>
      <c r="CXK117" s="388"/>
      <c r="CXL117" s="388"/>
      <c r="CXM117" s="388"/>
      <c r="CXN117" s="388"/>
      <c r="CXO117" s="388"/>
      <c r="CXP117" s="388"/>
      <c r="CXQ117" s="388"/>
      <c r="CXR117" s="388"/>
      <c r="CXS117" s="388"/>
      <c r="CXT117" s="388"/>
      <c r="CXU117" s="388"/>
      <c r="CXV117" s="388"/>
      <c r="CXW117" s="388"/>
      <c r="CXX117" s="388"/>
      <c r="CXY117" s="388"/>
      <c r="CXZ117" s="388"/>
      <c r="CYA117" s="388"/>
      <c r="CYB117" s="388"/>
      <c r="CYC117" s="388"/>
      <c r="CYD117" s="388"/>
      <c r="CYE117" s="388"/>
      <c r="CYF117" s="388"/>
      <c r="CYG117" s="388"/>
      <c r="CYH117" s="388"/>
      <c r="CYI117" s="388"/>
      <c r="CYJ117" s="388"/>
      <c r="CYK117" s="388"/>
      <c r="CYL117" s="388"/>
      <c r="CYM117" s="388"/>
      <c r="CYN117" s="388"/>
      <c r="CYO117" s="388"/>
      <c r="CYP117" s="388"/>
      <c r="CYQ117" s="388"/>
      <c r="CYR117" s="388"/>
      <c r="CYS117" s="388"/>
      <c r="CYT117" s="388"/>
      <c r="CYU117" s="388"/>
      <c r="CYV117" s="388"/>
      <c r="CYW117" s="388"/>
      <c r="CYX117" s="388"/>
      <c r="CYY117" s="388"/>
      <c r="CYZ117" s="388"/>
      <c r="CZA117" s="388"/>
      <c r="CZB117" s="388"/>
      <c r="CZC117" s="388"/>
      <c r="CZD117" s="388"/>
      <c r="CZE117" s="388"/>
      <c r="CZF117" s="388"/>
      <c r="CZG117" s="388"/>
      <c r="CZH117" s="388"/>
      <c r="CZI117" s="388"/>
      <c r="CZJ117" s="388"/>
      <c r="CZK117" s="388"/>
      <c r="CZL117" s="388"/>
      <c r="CZM117" s="388"/>
      <c r="CZN117" s="388"/>
      <c r="CZO117" s="388"/>
      <c r="CZP117" s="388"/>
      <c r="CZQ117" s="388"/>
      <c r="CZR117" s="388"/>
      <c r="CZS117" s="388"/>
      <c r="CZT117" s="388"/>
      <c r="CZU117" s="388"/>
      <c r="CZV117" s="388"/>
      <c r="CZW117" s="388"/>
      <c r="CZX117" s="388"/>
      <c r="CZY117" s="388"/>
      <c r="CZZ117" s="388"/>
      <c r="DAA117" s="388"/>
      <c r="DAB117" s="388"/>
      <c r="DAC117" s="388"/>
      <c r="DAD117" s="388"/>
      <c r="DAE117" s="388"/>
      <c r="DAF117" s="388"/>
      <c r="DAG117" s="388"/>
      <c r="DAH117" s="388"/>
      <c r="DAI117" s="388"/>
      <c r="DAJ117" s="388"/>
      <c r="DAK117" s="388"/>
      <c r="DAL117" s="388"/>
      <c r="DAM117" s="388"/>
      <c r="DAN117" s="388"/>
      <c r="DAO117" s="388"/>
      <c r="DAP117" s="388"/>
      <c r="DAQ117" s="388"/>
      <c r="DAR117" s="388"/>
      <c r="DAS117" s="388"/>
      <c r="DAT117" s="388"/>
      <c r="DAU117" s="388"/>
      <c r="DAV117" s="388"/>
      <c r="DAW117" s="388"/>
      <c r="DAX117" s="388"/>
      <c r="DAY117" s="388"/>
      <c r="DAZ117" s="388"/>
      <c r="DBA117" s="388"/>
      <c r="DBB117" s="388"/>
      <c r="DBC117" s="388"/>
      <c r="DBD117" s="388"/>
      <c r="DBE117" s="388"/>
      <c r="DBF117" s="388"/>
      <c r="DBG117" s="388"/>
      <c r="DBH117" s="388"/>
      <c r="DBI117" s="388"/>
      <c r="DBJ117" s="388"/>
      <c r="DBK117" s="388"/>
      <c r="DBL117" s="388"/>
      <c r="DBM117" s="388"/>
      <c r="DBN117" s="388"/>
      <c r="DBO117" s="388"/>
      <c r="DBP117" s="388"/>
      <c r="DBQ117" s="388"/>
      <c r="DBR117" s="388"/>
      <c r="DBS117" s="388"/>
      <c r="DBT117" s="388"/>
      <c r="DBU117" s="388"/>
      <c r="DBV117" s="388"/>
      <c r="DBW117" s="388"/>
      <c r="DBX117" s="388"/>
      <c r="DBY117" s="388"/>
      <c r="DBZ117" s="388"/>
      <c r="DCA117" s="388"/>
      <c r="DCB117" s="388"/>
      <c r="DCC117" s="388"/>
      <c r="DCD117" s="388"/>
      <c r="DCE117" s="388"/>
      <c r="DCF117" s="388"/>
      <c r="DCG117" s="388"/>
      <c r="DCH117" s="388"/>
      <c r="DCI117" s="388"/>
      <c r="DCJ117" s="388"/>
      <c r="DCK117" s="388"/>
      <c r="DCL117" s="388"/>
      <c r="DCM117" s="388"/>
      <c r="DCN117" s="388"/>
      <c r="DCO117" s="388"/>
      <c r="DCP117" s="388"/>
      <c r="DCQ117" s="388"/>
      <c r="DCR117" s="388"/>
      <c r="DCS117" s="388"/>
      <c r="DCT117" s="388"/>
      <c r="DCU117" s="388"/>
      <c r="DCV117" s="388"/>
      <c r="DCW117" s="388"/>
      <c r="DCX117" s="388"/>
      <c r="DCY117" s="388"/>
      <c r="DCZ117" s="388"/>
      <c r="DDA117" s="388"/>
      <c r="DDB117" s="388"/>
      <c r="DDC117" s="388"/>
      <c r="DDD117" s="388"/>
      <c r="DDE117" s="388"/>
      <c r="DDF117" s="388"/>
      <c r="DDG117" s="388"/>
      <c r="DDH117" s="388"/>
      <c r="DDI117" s="388"/>
      <c r="DDJ117" s="388"/>
      <c r="DDK117" s="388"/>
      <c r="DDL117" s="388"/>
      <c r="DDM117" s="388"/>
      <c r="DDN117" s="388"/>
      <c r="DDO117" s="388"/>
      <c r="DDP117" s="388"/>
      <c r="DDQ117" s="388"/>
      <c r="DDR117" s="388"/>
      <c r="DDS117" s="388"/>
      <c r="DDT117" s="388"/>
      <c r="DDU117" s="388"/>
      <c r="DDV117" s="388"/>
      <c r="DDW117" s="388"/>
      <c r="DDX117" s="388"/>
      <c r="DDY117" s="388"/>
      <c r="DDZ117" s="388"/>
      <c r="DEA117" s="388"/>
      <c r="DEB117" s="388"/>
      <c r="DEC117" s="388"/>
      <c r="DED117" s="388"/>
      <c r="DEE117" s="388"/>
      <c r="DEF117" s="388"/>
      <c r="DEG117" s="388"/>
      <c r="DEH117" s="388"/>
      <c r="DEI117" s="388"/>
      <c r="DEJ117" s="388"/>
      <c r="DEK117" s="388"/>
      <c r="DEL117" s="388"/>
      <c r="DEM117" s="388"/>
      <c r="DEN117" s="388"/>
      <c r="DEO117" s="388"/>
      <c r="DEP117" s="388"/>
      <c r="DEQ117" s="388"/>
      <c r="DER117" s="388"/>
      <c r="DES117" s="388"/>
      <c r="DET117" s="388"/>
      <c r="DEU117" s="388"/>
      <c r="DEV117" s="388"/>
      <c r="DEW117" s="388"/>
      <c r="DEX117" s="388"/>
      <c r="DEY117" s="388"/>
      <c r="DEZ117" s="388"/>
      <c r="DFA117" s="388"/>
      <c r="DFB117" s="388"/>
      <c r="DFC117" s="388"/>
      <c r="DFD117" s="388"/>
      <c r="DFE117" s="388"/>
      <c r="DFF117" s="388"/>
      <c r="DFG117" s="388"/>
      <c r="DFH117" s="388"/>
      <c r="DFI117" s="388"/>
      <c r="DFJ117" s="388"/>
      <c r="DFK117" s="388"/>
      <c r="DFL117" s="388"/>
      <c r="DFM117" s="388"/>
      <c r="DFN117" s="388"/>
      <c r="DFO117" s="388"/>
      <c r="DFP117" s="388"/>
      <c r="DFQ117" s="388"/>
      <c r="DFR117" s="388"/>
      <c r="DFS117" s="388"/>
      <c r="DFT117" s="388"/>
      <c r="DFU117" s="388"/>
      <c r="DFV117" s="388"/>
      <c r="DFW117" s="388"/>
      <c r="DFX117" s="388"/>
      <c r="DFY117" s="388"/>
      <c r="DFZ117" s="388"/>
      <c r="DGA117" s="388"/>
      <c r="DGB117" s="388"/>
      <c r="DGC117" s="388"/>
      <c r="DGD117" s="388"/>
      <c r="DGE117" s="388"/>
      <c r="DGF117" s="388"/>
      <c r="DGG117" s="388"/>
      <c r="DGH117" s="388"/>
      <c r="DGI117" s="388"/>
      <c r="DGJ117" s="388"/>
      <c r="DGK117" s="388"/>
      <c r="DGL117" s="388"/>
      <c r="DGM117" s="388"/>
      <c r="DGN117" s="388"/>
      <c r="DGO117" s="388"/>
      <c r="DGP117" s="388"/>
      <c r="DGQ117" s="388"/>
      <c r="DGR117" s="388"/>
      <c r="DGS117" s="388"/>
      <c r="DGT117" s="388"/>
      <c r="DGU117" s="388"/>
      <c r="DGV117" s="388"/>
      <c r="DGW117" s="388"/>
      <c r="DGX117" s="388"/>
      <c r="DGY117" s="388"/>
      <c r="DGZ117" s="388"/>
      <c r="DHA117" s="388"/>
      <c r="DHB117" s="388"/>
      <c r="DHC117" s="388"/>
      <c r="DHD117" s="388"/>
      <c r="DHE117" s="388"/>
      <c r="DHF117" s="388"/>
      <c r="DHG117" s="388"/>
      <c r="DHH117" s="388"/>
      <c r="DHI117" s="388"/>
      <c r="DHJ117" s="388"/>
      <c r="DHK117" s="388"/>
      <c r="DHL117" s="388"/>
      <c r="DHM117" s="388"/>
      <c r="DHN117" s="388"/>
      <c r="DHO117" s="388"/>
      <c r="DHP117" s="388"/>
      <c r="DHQ117" s="388"/>
      <c r="DHR117" s="388"/>
      <c r="DHS117" s="388"/>
      <c r="DHT117" s="388"/>
      <c r="DHU117" s="388"/>
      <c r="DHV117" s="388"/>
      <c r="DHW117" s="388"/>
      <c r="DHX117" s="388"/>
      <c r="DHY117" s="388"/>
      <c r="DHZ117" s="388"/>
      <c r="DIA117" s="388"/>
      <c r="DIB117" s="388"/>
      <c r="DIC117" s="388"/>
      <c r="DID117" s="388"/>
      <c r="DIE117" s="388"/>
      <c r="DIF117" s="388"/>
      <c r="DIG117" s="388"/>
      <c r="DIH117" s="388"/>
      <c r="DII117" s="388"/>
      <c r="DIJ117" s="388"/>
      <c r="DIK117" s="388"/>
      <c r="DIL117" s="388"/>
      <c r="DIM117" s="388"/>
      <c r="DIN117" s="388"/>
      <c r="DIO117" s="388"/>
      <c r="DIP117" s="388"/>
      <c r="DIQ117" s="388"/>
      <c r="DIR117" s="388"/>
      <c r="DIS117" s="388"/>
      <c r="DIT117" s="388"/>
      <c r="DIU117" s="388"/>
      <c r="DIV117" s="388"/>
      <c r="DIW117" s="388"/>
      <c r="DIX117" s="388"/>
      <c r="DIY117" s="388"/>
      <c r="DIZ117" s="388"/>
      <c r="DJA117" s="388"/>
      <c r="DJB117" s="388"/>
      <c r="DJC117" s="388"/>
      <c r="DJD117" s="388"/>
      <c r="DJE117" s="388"/>
      <c r="DJF117" s="388"/>
      <c r="DJG117" s="388"/>
      <c r="DJH117" s="388"/>
      <c r="DJI117" s="388"/>
      <c r="DJJ117" s="388"/>
      <c r="DJK117" s="388"/>
      <c r="DJL117" s="388"/>
      <c r="DJM117" s="388"/>
      <c r="DJN117" s="388"/>
      <c r="DJO117" s="388"/>
      <c r="DJP117" s="388"/>
      <c r="DJQ117" s="388"/>
      <c r="DJR117" s="388"/>
      <c r="DJS117" s="388"/>
      <c r="DJT117" s="388"/>
      <c r="DJU117" s="388"/>
      <c r="DJV117" s="388"/>
      <c r="DJW117" s="388"/>
      <c r="DJX117" s="388"/>
      <c r="DJY117" s="388"/>
      <c r="DJZ117" s="388"/>
      <c r="DKA117" s="388"/>
      <c r="DKB117" s="388"/>
      <c r="DKC117" s="388"/>
      <c r="DKD117" s="388"/>
      <c r="DKE117" s="388"/>
      <c r="DKF117" s="388"/>
      <c r="DKG117" s="388"/>
      <c r="DKH117" s="388"/>
      <c r="DKI117" s="388"/>
      <c r="DKJ117" s="388"/>
      <c r="DKK117" s="388"/>
      <c r="DKL117" s="388"/>
      <c r="DKM117" s="388"/>
      <c r="DKN117" s="388"/>
      <c r="DKO117" s="388"/>
      <c r="DKP117" s="388"/>
      <c r="DKQ117" s="388"/>
      <c r="DKR117" s="388"/>
      <c r="DKS117" s="388"/>
      <c r="DKT117" s="388"/>
      <c r="DKU117" s="388"/>
      <c r="DKV117" s="388"/>
      <c r="DKW117" s="388"/>
      <c r="DKX117" s="388"/>
      <c r="DKY117" s="388"/>
      <c r="DKZ117" s="388"/>
      <c r="DLA117" s="388"/>
      <c r="DLB117" s="388"/>
      <c r="DLC117" s="388"/>
      <c r="DLD117" s="388"/>
      <c r="DLE117" s="388"/>
      <c r="DLF117" s="388"/>
      <c r="DLG117" s="388"/>
      <c r="DLH117" s="388"/>
      <c r="DLI117" s="388"/>
      <c r="DLJ117" s="388"/>
      <c r="DLK117" s="388"/>
      <c r="DLL117" s="388"/>
      <c r="DLM117" s="388"/>
      <c r="DLN117" s="388"/>
      <c r="DLO117" s="388"/>
      <c r="DLP117" s="388"/>
      <c r="DLQ117" s="388"/>
      <c r="DLR117" s="388"/>
      <c r="DLS117" s="388"/>
      <c r="DLT117" s="388"/>
      <c r="DLU117" s="388"/>
      <c r="DLV117" s="388"/>
      <c r="DLW117" s="388"/>
      <c r="DLX117" s="388"/>
      <c r="DLY117" s="388"/>
      <c r="DLZ117" s="388"/>
      <c r="DMA117" s="388"/>
      <c r="DMB117" s="388"/>
      <c r="DMC117" s="388"/>
      <c r="DMD117" s="388"/>
      <c r="DME117" s="388"/>
      <c r="DMF117" s="388"/>
      <c r="DMG117" s="388"/>
      <c r="DMH117" s="388"/>
      <c r="DMI117" s="388"/>
      <c r="DMJ117" s="388"/>
      <c r="DMK117" s="388"/>
      <c r="DML117" s="388"/>
      <c r="DMM117" s="388"/>
      <c r="DMN117" s="388"/>
      <c r="DMO117" s="388"/>
      <c r="DMP117" s="388"/>
      <c r="DMQ117" s="388"/>
      <c r="DMR117" s="388"/>
      <c r="DMS117" s="388"/>
      <c r="DMT117" s="388"/>
      <c r="DMU117" s="388"/>
      <c r="DMV117" s="388"/>
      <c r="DMW117" s="388"/>
      <c r="DMX117" s="388"/>
      <c r="DMY117" s="388"/>
      <c r="DMZ117" s="388"/>
      <c r="DNA117" s="388"/>
      <c r="DNB117" s="388"/>
      <c r="DNC117" s="388"/>
      <c r="DND117" s="388"/>
      <c r="DNE117" s="388"/>
      <c r="DNF117" s="388"/>
      <c r="DNG117" s="388"/>
      <c r="DNH117" s="388"/>
      <c r="DNI117" s="388"/>
      <c r="DNJ117" s="388"/>
      <c r="DNK117" s="388"/>
      <c r="DNL117" s="388"/>
      <c r="DNM117" s="388"/>
      <c r="DNN117" s="388"/>
      <c r="DNO117" s="388"/>
      <c r="DNP117" s="388"/>
      <c r="DNQ117" s="388"/>
      <c r="DNR117" s="388"/>
      <c r="DNS117" s="388"/>
      <c r="DNT117" s="388"/>
      <c r="DNU117" s="388"/>
      <c r="DNV117" s="388"/>
      <c r="DNW117" s="388"/>
      <c r="DNX117" s="388"/>
      <c r="DNY117" s="388"/>
      <c r="DNZ117" s="388"/>
      <c r="DOA117" s="388"/>
      <c r="DOB117" s="388"/>
      <c r="DOC117" s="388"/>
      <c r="DOD117" s="388"/>
      <c r="DOE117" s="388"/>
      <c r="DOF117" s="388"/>
      <c r="DOG117" s="388"/>
      <c r="DOH117" s="388"/>
      <c r="DOI117" s="388"/>
      <c r="DOJ117" s="388"/>
      <c r="DOK117" s="388"/>
      <c r="DOL117" s="388"/>
      <c r="DOM117" s="388"/>
      <c r="DON117" s="388"/>
      <c r="DOO117" s="388"/>
      <c r="DOP117" s="388"/>
      <c r="DOQ117" s="388"/>
      <c r="DOR117" s="388"/>
      <c r="DOS117" s="388"/>
      <c r="DOT117" s="388"/>
      <c r="DOU117" s="388"/>
      <c r="DOV117" s="388"/>
      <c r="DOW117" s="388"/>
      <c r="DOX117" s="388"/>
      <c r="DOY117" s="388"/>
      <c r="DOZ117" s="388"/>
      <c r="DPA117" s="388"/>
      <c r="DPB117" s="388"/>
      <c r="DPC117" s="388"/>
      <c r="DPD117" s="388"/>
      <c r="DPE117" s="388"/>
      <c r="DPF117" s="388"/>
      <c r="DPG117" s="388"/>
      <c r="DPH117" s="388"/>
      <c r="DPI117" s="388"/>
      <c r="DPJ117" s="388"/>
      <c r="DPK117" s="388"/>
      <c r="DPL117" s="388"/>
      <c r="DPM117" s="388"/>
      <c r="DPN117" s="388"/>
      <c r="DPO117" s="388"/>
      <c r="DPP117" s="388"/>
      <c r="DPQ117" s="388"/>
      <c r="DPR117" s="388"/>
      <c r="DPS117" s="388"/>
      <c r="DPT117" s="388"/>
      <c r="DPU117" s="388"/>
      <c r="DPV117" s="388"/>
      <c r="DPW117" s="388"/>
      <c r="DPX117" s="388"/>
      <c r="DPY117" s="388"/>
      <c r="DPZ117" s="388"/>
      <c r="DQA117" s="388"/>
      <c r="DQB117" s="388"/>
      <c r="DQC117" s="388"/>
      <c r="DQD117" s="388"/>
      <c r="DQE117" s="388"/>
      <c r="DQF117" s="388"/>
      <c r="DQG117" s="388"/>
      <c r="DQH117" s="388"/>
      <c r="DQI117" s="388"/>
      <c r="DQJ117" s="388"/>
      <c r="DQK117" s="388"/>
      <c r="DQL117" s="388"/>
      <c r="DQM117" s="388"/>
      <c r="DQN117" s="388"/>
      <c r="DQO117" s="388"/>
      <c r="DQP117" s="388"/>
      <c r="DQQ117" s="388"/>
      <c r="DQR117" s="388"/>
      <c r="DQS117" s="388"/>
      <c r="DQT117" s="388"/>
      <c r="DQU117" s="388"/>
      <c r="DQV117" s="388"/>
      <c r="DQW117" s="388"/>
      <c r="DQX117" s="388"/>
      <c r="DQY117" s="388"/>
      <c r="DQZ117" s="388"/>
      <c r="DRA117" s="388"/>
      <c r="DRB117" s="388"/>
      <c r="DRC117" s="388"/>
      <c r="DRD117" s="388"/>
      <c r="DRE117" s="388"/>
      <c r="DRF117" s="388"/>
      <c r="DRG117" s="388"/>
      <c r="DRH117" s="388"/>
      <c r="DRI117" s="388"/>
      <c r="DRJ117" s="388"/>
      <c r="DRK117" s="388"/>
      <c r="DRL117" s="388"/>
      <c r="DRM117" s="388"/>
      <c r="DRN117" s="388"/>
      <c r="DRO117" s="388"/>
      <c r="DRP117" s="388"/>
      <c r="DRQ117" s="388"/>
      <c r="DRR117" s="388"/>
      <c r="DRS117" s="388"/>
      <c r="DRT117" s="388"/>
      <c r="DRU117" s="388"/>
      <c r="DRV117" s="388"/>
      <c r="DRW117" s="388"/>
      <c r="DRX117" s="388"/>
      <c r="DRY117" s="388"/>
      <c r="DRZ117" s="388"/>
      <c r="DSA117" s="388"/>
      <c r="DSB117" s="388"/>
      <c r="DSC117" s="388"/>
      <c r="DSD117" s="388"/>
      <c r="DSE117" s="388"/>
      <c r="DSF117" s="388"/>
      <c r="DSG117" s="388"/>
      <c r="DSH117" s="388"/>
      <c r="DSI117" s="388"/>
      <c r="DSJ117" s="388"/>
      <c r="DSK117" s="388"/>
      <c r="DSL117" s="388"/>
      <c r="DSM117" s="388"/>
      <c r="DSN117" s="388"/>
      <c r="DSO117" s="388"/>
      <c r="DSP117" s="388"/>
      <c r="DSQ117" s="388"/>
      <c r="DSR117" s="388"/>
      <c r="DSS117" s="388"/>
      <c r="DST117" s="388"/>
      <c r="DSU117" s="388"/>
      <c r="DSV117" s="388"/>
      <c r="DSW117" s="388"/>
      <c r="DSX117" s="388"/>
      <c r="DSY117" s="388"/>
      <c r="DSZ117" s="388"/>
      <c r="DTA117" s="388"/>
      <c r="DTB117" s="388"/>
      <c r="DTC117" s="388"/>
      <c r="DTD117" s="388"/>
      <c r="DTE117" s="388"/>
      <c r="DTF117" s="388"/>
      <c r="DTG117" s="388"/>
      <c r="DTH117" s="388"/>
      <c r="DTI117" s="388"/>
      <c r="DTJ117" s="388"/>
      <c r="DTK117" s="388"/>
      <c r="DTL117" s="388"/>
      <c r="DTM117" s="388"/>
      <c r="DTN117" s="388"/>
      <c r="DTO117" s="388"/>
      <c r="DTP117" s="388"/>
      <c r="DTQ117" s="388"/>
      <c r="DTR117" s="388"/>
      <c r="DTS117" s="388"/>
      <c r="DTT117" s="388"/>
      <c r="DTU117" s="388"/>
      <c r="DTV117" s="388"/>
      <c r="DTW117" s="388"/>
      <c r="DTX117" s="388"/>
      <c r="DTY117" s="388"/>
      <c r="DTZ117" s="388"/>
      <c r="DUA117" s="388"/>
      <c r="DUB117" s="388"/>
      <c r="DUC117" s="388"/>
      <c r="DUD117" s="388"/>
      <c r="DUE117" s="388"/>
      <c r="DUF117" s="388"/>
      <c r="DUG117" s="388"/>
      <c r="DUH117" s="388"/>
      <c r="DUI117" s="388"/>
      <c r="DUJ117" s="388"/>
      <c r="DUK117" s="388"/>
      <c r="DUL117" s="388"/>
      <c r="DUM117" s="388"/>
      <c r="DUN117" s="388"/>
      <c r="DUO117" s="388"/>
      <c r="DUP117" s="388"/>
      <c r="DUQ117" s="388"/>
      <c r="DUR117" s="388"/>
      <c r="DUS117" s="388"/>
      <c r="DUT117" s="388"/>
      <c r="DUU117" s="388"/>
      <c r="DUV117" s="388"/>
      <c r="DUW117" s="388"/>
      <c r="DUX117" s="388"/>
      <c r="DUY117" s="388"/>
      <c r="DUZ117" s="388"/>
      <c r="DVA117" s="388"/>
      <c r="DVB117" s="388"/>
      <c r="DVC117" s="388"/>
      <c r="DVD117" s="388"/>
      <c r="DVE117" s="388"/>
      <c r="DVF117" s="388"/>
      <c r="DVG117" s="388"/>
      <c r="DVH117" s="388"/>
      <c r="DVI117" s="388"/>
      <c r="DVJ117" s="388"/>
      <c r="DVK117" s="388"/>
      <c r="DVL117" s="388"/>
      <c r="DVM117" s="388"/>
      <c r="DVN117" s="388"/>
      <c r="DVO117" s="388"/>
      <c r="DVP117" s="388"/>
      <c r="DVQ117" s="388"/>
      <c r="DVR117" s="388"/>
      <c r="DVS117" s="388"/>
      <c r="DVT117" s="388"/>
      <c r="DVU117" s="388"/>
      <c r="DVV117" s="388"/>
      <c r="DVW117" s="388"/>
      <c r="DVX117" s="388"/>
      <c r="DVY117" s="388"/>
      <c r="DVZ117" s="388"/>
      <c r="DWA117" s="388"/>
      <c r="DWB117" s="388"/>
      <c r="DWC117" s="388"/>
      <c r="DWD117" s="388"/>
      <c r="DWE117" s="388"/>
      <c r="DWF117" s="388"/>
      <c r="DWG117" s="388"/>
      <c r="DWH117" s="388"/>
      <c r="DWI117" s="388"/>
      <c r="DWJ117" s="388"/>
      <c r="DWK117" s="388"/>
      <c r="DWL117" s="388"/>
      <c r="DWM117" s="388"/>
      <c r="DWN117" s="388"/>
      <c r="DWO117" s="388"/>
      <c r="DWP117" s="388"/>
      <c r="DWQ117" s="388"/>
      <c r="DWR117" s="388"/>
      <c r="DWS117" s="388"/>
      <c r="DWT117" s="388"/>
      <c r="DWU117" s="388"/>
      <c r="DWV117" s="388"/>
      <c r="DWW117" s="388"/>
      <c r="DWX117" s="388"/>
      <c r="DWY117" s="388"/>
      <c r="DWZ117" s="388"/>
      <c r="DXA117" s="388"/>
      <c r="DXB117" s="388"/>
      <c r="DXC117" s="388"/>
      <c r="DXD117" s="388"/>
      <c r="DXE117" s="388"/>
      <c r="DXF117" s="388"/>
      <c r="DXG117" s="388"/>
      <c r="DXH117" s="388"/>
      <c r="DXI117" s="388"/>
      <c r="DXJ117" s="388"/>
      <c r="DXK117" s="388"/>
      <c r="DXL117" s="388"/>
      <c r="DXM117" s="388"/>
      <c r="DXN117" s="388"/>
      <c r="DXO117" s="388"/>
      <c r="DXP117" s="388"/>
      <c r="DXQ117" s="388"/>
      <c r="DXR117" s="388"/>
      <c r="DXS117" s="388"/>
      <c r="DXT117" s="388"/>
      <c r="DXU117" s="388"/>
      <c r="DXV117" s="388"/>
      <c r="DXW117" s="388"/>
      <c r="DXX117" s="388"/>
      <c r="DXY117" s="388"/>
      <c r="DXZ117" s="388"/>
      <c r="DYA117" s="388"/>
      <c r="DYB117" s="388"/>
      <c r="DYC117" s="388"/>
      <c r="DYD117" s="388"/>
      <c r="DYE117" s="388"/>
      <c r="DYF117" s="388"/>
      <c r="DYG117" s="388"/>
      <c r="DYH117" s="388"/>
      <c r="DYI117" s="388"/>
      <c r="DYJ117" s="388"/>
      <c r="DYK117" s="388"/>
      <c r="DYL117" s="388"/>
      <c r="DYM117" s="388"/>
      <c r="DYN117" s="388"/>
      <c r="DYO117" s="388"/>
      <c r="DYP117" s="388"/>
      <c r="DYQ117" s="388"/>
      <c r="DYR117" s="388"/>
      <c r="DYS117" s="388"/>
      <c r="DYT117" s="388"/>
      <c r="DYU117" s="388"/>
      <c r="DYV117" s="388"/>
      <c r="DYW117" s="388"/>
      <c r="DYX117" s="388"/>
      <c r="DYY117" s="388"/>
      <c r="DYZ117" s="388"/>
      <c r="DZA117" s="388"/>
      <c r="DZB117" s="388"/>
      <c r="DZC117" s="388"/>
      <c r="DZD117" s="388"/>
      <c r="DZE117" s="388"/>
      <c r="DZF117" s="388"/>
      <c r="DZG117" s="388"/>
      <c r="DZH117" s="388"/>
      <c r="DZI117" s="388"/>
      <c r="DZJ117" s="388"/>
      <c r="DZK117" s="388"/>
      <c r="DZL117" s="388"/>
      <c r="DZM117" s="388"/>
      <c r="DZN117" s="388"/>
      <c r="DZO117" s="388"/>
      <c r="DZP117" s="388"/>
      <c r="DZQ117" s="388"/>
      <c r="DZR117" s="388"/>
      <c r="DZS117" s="388"/>
      <c r="DZT117" s="388"/>
      <c r="DZU117" s="388"/>
      <c r="DZV117" s="388"/>
      <c r="DZW117" s="388"/>
      <c r="DZX117" s="388"/>
      <c r="DZY117" s="388"/>
      <c r="DZZ117" s="388"/>
      <c r="EAA117" s="388"/>
      <c r="EAB117" s="388"/>
      <c r="EAC117" s="388"/>
      <c r="EAD117" s="388"/>
      <c r="EAE117" s="388"/>
      <c r="EAF117" s="388"/>
      <c r="EAG117" s="388"/>
      <c r="EAH117" s="388"/>
      <c r="EAI117" s="388"/>
      <c r="EAJ117" s="388"/>
      <c r="EAK117" s="388"/>
      <c r="EAL117" s="388"/>
      <c r="EAM117" s="388"/>
      <c r="EAN117" s="388"/>
      <c r="EAO117" s="388"/>
      <c r="EAP117" s="388"/>
      <c r="EAQ117" s="388"/>
      <c r="EAR117" s="388"/>
      <c r="EAS117" s="388"/>
      <c r="EAT117" s="388"/>
      <c r="EAU117" s="388"/>
      <c r="EAV117" s="388"/>
      <c r="EAW117" s="388"/>
      <c r="EAX117" s="388"/>
      <c r="EAY117" s="388"/>
      <c r="EAZ117" s="388"/>
      <c r="EBA117" s="388"/>
      <c r="EBB117" s="388"/>
      <c r="EBC117" s="388"/>
      <c r="EBD117" s="388"/>
      <c r="EBE117" s="388"/>
      <c r="EBF117" s="388"/>
      <c r="EBG117" s="388"/>
      <c r="EBH117" s="388"/>
      <c r="EBI117" s="388"/>
      <c r="EBJ117" s="388"/>
      <c r="EBK117" s="388"/>
      <c r="EBL117" s="388"/>
      <c r="EBM117" s="388"/>
      <c r="EBN117" s="388"/>
      <c r="EBO117" s="388"/>
      <c r="EBP117" s="388"/>
      <c r="EBQ117" s="388"/>
      <c r="EBR117" s="388"/>
      <c r="EBS117" s="388"/>
      <c r="EBT117" s="388"/>
      <c r="EBU117" s="388"/>
      <c r="EBV117" s="388"/>
      <c r="EBW117" s="388"/>
      <c r="EBX117" s="388"/>
      <c r="EBY117" s="388"/>
      <c r="EBZ117" s="388"/>
      <c r="ECA117" s="388"/>
      <c r="ECB117" s="388"/>
      <c r="ECC117" s="388"/>
      <c r="ECD117" s="388"/>
      <c r="ECE117" s="388"/>
      <c r="ECF117" s="388"/>
      <c r="ECG117" s="388"/>
      <c r="ECH117" s="388"/>
      <c r="ECI117" s="388"/>
      <c r="ECJ117" s="388"/>
      <c r="ECK117" s="388"/>
      <c r="ECL117" s="388"/>
      <c r="ECM117" s="388"/>
      <c r="ECN117" s="388"/>
      <c r="ECO117" s="388"/>
      <c r="ECP117" s="388"/>
      <c r="ECQ117" s="388"/>
      <c r="ECR117" s="388"/>
      <c r="ECS117" s="388"/>
      <c r="ECT117" s="388"/>
      <c r="ECU117" s="388"/>
      <c r="ECV117" s="388"/>
      <c r="ECW117" s="388"/>
      <c r="ECX117" s="388"/>
      <c r="ECY117" s="388"/>
      <c r="ECZ117" s="388"/>
      <c r="EDA117" s="388"/>
      <c r="EDB117" s="388"/>
      <c r="EDC117" s="388"/>
      <c r="EDD117" s="388"/>
      <c r="EDE117" s="388"/>
      <c r="EDF117" s="388"/>
      <c r="EDG117" s="388"/>
      <c r="EDH117" s="388"/>
      <c r="EDI117" s="388"/>
      <c r="EDJ117" s="388"/>
      <c r="EDK117" s="388"/>
      <c r="EDL117" s="388"/>
      <c r="EDM117" s="388"/>
      <c r="EDN117" s="388"/>
      <c r="EDO117" s="388"/>
      <c r="EDP117" s="388"/>
      <c r="EDQ117" s="388"/>
      <c r="EDR117" s="388"/>
      <c r="EDS117" s="388"/>
      <c r="EDT117" s="388"/>
      <c r="EDU117" s="388"/>
      <c r="EDV117" s="388"/>
      <c r="EDW117" s="388"/>
      <c r="EDX117" s="388"/>
      <c r="EDY117" s="388"/>
      <c r="EDZ117" s="388"/>
      <c r="EEA117" s="388"/>
      <c r="EEB117" s="388"/>
      <c r="EEC117" s="388"/>
      <c r="EED117" s="388"/>
      <c r="EEE117" s="388"/>
      <c r="EEF117" s="388"/>
      <c r="EEG117" s="388"/>
      <c r="EEH117" s="388"/>
      <c r="EEI117" s="388"/>
      <c r="EEJ117" s="388"/>
      <c r="EEK117" s="388"/>
      <c r="EEL117" s="388"/>
      <c r="EEM117" s="388"/>
      <c r="EEN117" s="388"/>
      <c r="EEO117" s="388"/>
      <c r="EEP117" s="388"/>
      <c r="EEQ117" s="388"/>
      <c r="EER117" s="388"/>
      <c r="EES117" s="388"/>
      <c r="EET117" s="388"/>
      <c r="EEU117" s="388"/>
      <c r="EEV117" s="388"/>
      <c r="EEW117" s="388"/>
      <c r="EEX117" s="388"/>
      <c r="EEY117" s="388"/>
      <c r="EEZ117" s="388"/>
      <c r="EFA117" s="388"/>
      <c r="EFB117" s="388"/>
      <c r="EFC117" s="388"/>
      <c r="EFD117" s="388"/>
      <c r="EFE117" s="388"/>
      <c r="EFF117" s="388"/>
      <c r="EFG117" s="388"/>
      <c r="EFH117" s="388"/>
      <c r="EFI117" s="388"/>
      <c r="EFJ117" s="388"/>
      <c r="EFK117" s="388"/>
      <c r="EFL117" s="388"/>
      <c r="EFM117" s="388"/>
      <c r="EFN117" s="388"/>
      <c r="EFO117" s="388"/>
      <c r="EFP117" s="388"/>
      <c r="EFQ117" s="388"/>
      <c r="EFR117" s="388"/>
      <c r="EFS117" s="388"/>
      <c r="EFT117" s="388"/>
      <c r="EFU117" s="388"/>
      <c r="EFV117" s="388"/>
      <c r="EFW117" s="388"/>
      <c r="EFX117" s="388"/>
      <c r="EFY117" s="388"/>
      <c r="EFZ117" s="388"/>
      <c r="EGA117" s="388"/>
      <c r="EGB117" s="388"/>
      <c r="EGC117" s="388"/>
      <c r="EGD117" s="388"/>
      <c r="EGE117" s="388"/>
      <c r="EGF117" s="388"/>
      <c r="EGG117" s="388"/>
      <c r="EGH117" s="388"/>
      <c r="EGI117" s="388"/>
      <c r="EGJ117" s="388"/>
      <c r="EGK117" s="388"/>
      <c r="EGL117" s="388"/>
      <c r="EGM117" s="388"/>
      <c r="EGN117" s="388"/>
      <c r="EGO117" s="388"/>
      <c r="EGP117" s="388"/>
      <c r="EGQ117" s="388"/>
      <c r="EGR117" s="388"/>
      <c r="EGS117" s="388"/>
      <c r="EGT117" s="388"/>
      <c r="EGU117" s="388"/>
      <c r="EGV117" s="388"/>
      <c r="EGW117" s="388"/>
      <c r="EGX117" s="388"/>
      <c r="EGY117" s="388"/>
      <c r="EGZ117" s="388"/>
      <c r="EHA117" s="388"/>
      <c r="EHB117" s="388"/>
      <c r="EHC117" s="388"/>
      <c r="EHD117" s="388"/>
      <c r="EHE117" s="388"/>
      <c r="EHF117" s="388"/>
      <c r="EHG117" s="388"/>
      <c r="EHH117" s="388"/>
      <c r="EHI117" s="388"/>
      <c r="EHJ117" s="388"/>
      <c r="EHK117" s="388"/>
      <c r="EHL117" s="388"/>
      <c r="EHM117" s="388"/>
      <c r="EHN117" s="388"/>
      <c r="EHO117" s="388"/>
      <c r="EHP117" s="388"/>
      <c r="EHQ117" s="388"/>
      <c r="EHR117" s="388"/>
      <c r="EHS117" s="388"/>
      <c r="EHT117" s="388"/>
      <c r="EHU117" s="388"/>
      <c r="EHV117" s="388"/>
      <c r="EHW117" s="388"/>
      <c r="EHX117" s="388"/>
      <c r="EHY117" s="388"/>
      <c r="EHZ117" s="388"/>
      <c r="EIA117" s="388"/>
      <c r="EIB117" s="388"/>
      <c r="EIC117" s="388"/>
      <c r="EID117" s="388"/>
      <c r="EIE117" s="388"/>
      <c r="EIF117" s="388"/>
      <c r="EIG117" s="388"/>
      <c r="EIH117" s="388"/>
      <c r="EII117" s="388"/>
      <c r="EIJ117" s="388"/>
      <c r="EIK117" s="388"/>
      <c r="EIL117" s="388"/>
      <c r="EIM117" s="388"/>
      <c r="EIN117" s="388"/>
      <c r="EIO117" s="388"/>
      <c r="EIP117" s="388"/>
      <c r="EIQ117" s="388"/>
      <c r="EIR117" s="388"/>
      <c r="EIS117" s="388"/>
      <c r="EIT117" s="388"/>
      <c r="EIU117" s="388"/>
      <c r="EIV117" s="388"/>
      <c r="EIW117" s="388"/>
      <c r="EIX117" s="388"/>
      <c r="EIY117" s="388"/>
      <c r="EIZ117" s="388"/>
      <c r="EJA117" s="388"/>
      <c r="EJB117" s="388"/>
      <c r="EJC117" s="388"/>
      <c r="EJD117" s="388"/>
      <c r="EJE117" s="388"/>
      <c r="EJF117" s="388"/>
      <c r="EJG117" s="388"/>
      <c r="EJH117" s="388"/>
      <c r="EJI117" s="388"/>
      <c r="EJJ117" s="388"/>
      <c r="EJK117" s="388"/>
      <c r="EJL117" s="388"/>
      <c r="EJM117" s="388"/>
      <c r="EJN117" s="388"/>
      <c r="EJO117" s="388"/>
      <c r="EJP117" s="388"/>
      <c r="EJQ117" s="388"/>
      <c r="EJR117" s="388"/>
      <c r="EJS117" s="388"/>
      <c r="EJT117" s="388"/>
      <c r="EJU117" s="388"/>
      <c r="EJV117" s="388"/>
      <c r="EJW117" s="388"/>
      <c r="EJX117" s="388"/>
      <c r="EJY117" s="388"/>
      <c r="EJZ117" s="388"/>
      <c r="EKA117" s="388"/>
      <c r="EKB117" s="388"/>
      <c r="EKC117" s="388"/>
      <c r="EKD117" s="388"/>
      <c r="EKE117" s="388"/>
      <c r="EKF117" s="388"/>
      <c r="EKG117" s="388"/>
      <c r="EKH117" s="388"/>
      <c r="EKI117" s="388"/>
      <c r="EKJ117" s="388"/>
      <c r="EKK117" s="388"/>
      <c r="EKL117" s="388"/>
      <c r="EKM117" s="388"/>
      <c r="EKN117" s="388"/>
      <c r="EKO117" s="388"/>
      <c r="EKP117" s="388"/>
      <c r="EKQ117" s="388"/>
      <c r="EKR117" s="388"/>
      <c r="EKS117" s="388"/>
      <c r="EKT117" s="388"/>
      <c r="EKU117" s="388"/>
      <c r="EKV117" s="388"/>
      <c r="EKW117" s="388"/>
      <c r="EKX117" s="388"/>
      <c r="EKY117" s="388"/>
      <c r="EKZ117" s="388"/>
      <c r="ELA117" s="388"/>
      <c r="ELB117" s="388"/>
      <c r="ELC117" s="388"/>
      <c r="ELD117" s="388"/>
      <c r="ELE117" s="388"/>
      <c r="ELF117" s="388"/>
      <c r="ELG117" s="388"/>
      <c r="ELH117" s="388"/>
      <c r="ELI117" s="388"/>
      <c r="ELJ117" s="388"/>
      <c r="ELK117" s="388"/>
      <c r="ELL117" s="388"/>
      <c r="ELM117" s="388"/>
      <c r="ELN117" s="388"/>
      <c r="ELO117" s="388"/>
      <c r="ELP117" s="388"/>
      <c r="ELQ117" s="388"/>
      <c r="ELR117" s="388"/>
      <c r="ELS117" s="388"/>
      <c r="ELT117" s="388"/>
      <c r="ELU117" s="388"/>
      <c r="ELV117" s="388"/>
      <c r="ELW117" s="388"/>
      <c r="ELX117" s="388"/>
      <c r="ELY117" s="388"/>
      <c r="ELZ117" s="388"/>
      <c r="EMA117" s="388"/>
      <c r="EMB117" s="388"/>
      <c r="EMC117" s="388"/>
      <c r="EMD117" s="388"/>
      <c r="EME117" s="388"/>
      <c r="EMF117" s="388"/>
      <c r="EMG117" s="388"/>
      <c r="EMH117" s="388"/>
      <c r="EMI117" s="388"/>
      <c r="EMJ117" s="388"/>
      <c r="EMK117" s="388"/>
      <c r="EML117" s="388"/>
      <c r="EMM117" s="388"/>
      <c r="EMN117" s="388"/>
      <c r="EMO117" s="388"/>
      <c r="EMP117" s="388"/>
      <c r="EMQ117" s="388"/>
      <c r="EMR117" s="388"/>
      <c r="EMS117" s="388"/>
      <c r="EMT117" s="388"/>
      <c r="EMU117" s="388"/>
      <c r="EMV117" s="388"/>
      <c r="EMW117" s="388"/>
      <c r="EMX117" s="388"/>
      <c r="EMY117" s="388"/>
      <c r="EMZ117" s="388"/>
      <c r="ENA117" s="388"/>
      <c r="ENB117" s="388"/>
      <c r="ENC117" s="388"/>
      <c r="END117" s="388"/>
      <c r="ENE117" s="388"/>
      <c r="ENF117" s="388"/>
      <c r="ENG117" s="388"/>
      <c r="ENH117" s="388"/>
      <c r="ENI117" s="388"/>
      <c r="ENJ117" s="388"/>
      <c r="ENK117" s="388"/>
      <c r="ENL117" s="388"/>
      <c r="ENM117" s="388"/>
      <c r="ENN117" s="388"/>
      <c r="ENO117" s="388"/>
      <c r="ENP117" s="388"/>
      <c r="ENQ117" s="388"/>
      <c r="ENR117" s="388"/>
      <c r="ENS117" s="388"/>
      <c r="ENT117" s="388"/>
      <c r="ENU117" s="388"/>
      <c r="ENV117" s="388"/>
      <c r="ENW117" s="388"/>
      <c r="ENX117" s="388"/>
      <c r="ENY117" s="388"/>
      <c r="ENZ117" s="388"/>
      <c r="EOA117" s="388"/>
      <c r="EOB117" s="388"/>
      <c r="EOC117" s="388"/>
      <c r="EOD117" s="388"/>
      <c r="EOE117" s="388"/>
      <c r="EOF117" s="388"/>
      <c r="EOG117" s="388"/>
      <c r="EOH117" s="388"/>
      <c r="EOI117" s="388"/>
      <c r="EOJ117" s="388"/>
      <c r="EOK117" s="388"/>
      <c r="EOL117" s="388"/>
      <c r="EOM117" s="388"/>
      <c r="EON117" s="388"/>
      <c r="EOO117" s="388"/>
      <c r="EOP117" s="388"/>
      <c r="EOQ117" s="388"/>
      <c r="EOR117" s="388"/>
      <c r="EOS117" s="388"/>
      <c r="EOT117" s="388"/>
      <c r="EOU117" s="388"/>
      <c r="EOV117" s="388"/>
      <c r="EOW117" s="388"/>
      <c r="EOX117" s="388"/>
      <c r="EOY117" s="388"/>
      <c r="EOZ117" s="388"/>
      <c r="EPA117" s="388"/>
      <c r="EPB117" s="388"/>
      <c r="EPC117" s="388"/>
      <c r="EPD117" s="388"/>
      <c r="EPE117" s="388"/>
      <c r="EPF117" s="388"/>
      <c r="EPG117" s="388"/>
      <c r="EPH117" s="388"/>
      <c r="EPI117" s="388"/>
      <c r="EPJ117" s="388"/>
      <c r="EPK117" s="388"/>
      <c r="EPL117" s="388"/>
      <c r="EPM117" s="388"/>
      <c r="EPN117" s="388"/>
      <c r="EPO117" s="388"/>
      <c r="EPP117" s="388"/>
      <c r="EPQ117" s="388"/>
      <c r="EPR117" s="388"/>
      <c r="EPS117" s="388"/>
      <c r="EPT117" s="388"/>
      <c r="EPU117" s="388"/>
      <c r="EPV117" s="388"/>
      <c r="EPW117" s="388"/>
      <c r="EPX117" s="388"/>
      <c r="EPY117" s="388"/>
      <c r="EPZ117" s="388"/>
      <c r="EQA117" s="388"/>
      <c r="EQB117" s="388"/>
      <c r="EQC117" s="388"/>
      <c r="EQD117" s="388"/>
      <c r="EQE117" s="388"/>
      <c r="EQF117" s="388"/>
      <c r="EQG117" s="388"/>
      <c r="EQH117" s="388"/>
      <c r="EQI117" s="388"/>
      <c r="EQJ117" s="388"/>
      <c r="EQK117" s="388"/>
      <c r="EQL117" s="388"/>
      <c r="EQM117" s="388"/>
      <c r="EQN117" s="388"/>
      <c r="EQO117" s="388"/>
      <c r="EQP117" s="388"/>
      <c r="EQQ117" s="388"/>
      <c r="EQR117" s="388"/>
      <c r="EQS117" s="388"/>
      <c r="EQT117" s="388"/>
      <c r="EQU117" s="388"/>
      <c r="EQV117" s="388"/>
      <c r="EQW117" s="388"/>
      <c r="EQX117" s="388"/>
      <c r="EQY117" s="388"/>
      <c r="EQZ117" s="388"/>
      <c r="ERA117" s="388"/>
      <c r="ERB117" s="388"/>
      <c r="ERC117" s="388"/>
      <c r="ERD117" s="388"/>
      <c r="ERE117" s="388"/>
      <c r="ERF117" s="388"/>
      <c r="ERG117" s="388"/>
      <c r="ERH117" s="388"/>
      <c r="ERI117" s="388"/>
      <c r="ERJ117" s="388"/>
      <c r="ERK117" s="388"/>
      <c r="ERL117" s="388"/>
      <c r="ERM117" s="388"/>
      <c r="ERN117" s="388"/>
      <c r="ERO117" s="388"/>
      <c r="ERP117" s="388"/>
      <c r="ERQ117" s="388"/>
      <c r="ERR117" s="388"/>
      <c r="ERS117" s="388"/>
      <c r="ERT117" s="388"/>
      <c r="ERU117" s="388"/>
      <c r="ERV117" s="388"/>
      <c r="ERW117" s="388"/>
      <c r="ERX117" s="388"/>
      <c r="ERY117" s="388"/>
      <c r="ERZ117" s="388"/>
      <c r="ESA117" s="388"/>
      <c r="ESB117" s="388"/>
      <c r="ESC117" s="388"/>
      <c r="ESD117" s="388"/>
      <c r="ESE117" s="388"/>
      <c r="ESF117" s="388"/>
      <c r="ESG117" s="388"/>
      <c r="ESH117" s="388"/>
      <c r="ESI117" s="388"/>
      <c r="ESJ117" s="388"/>
      <c r="ESK117" s="388"/>
      <c r="ESL117" s="388"/>
      <c r="ESM117" s="388"/>
      <c r="ESN117" s="388"/>
      <c r="ESO117" s="388"/>
      <c r="ESP117" s="388"/>
      <c r="ESQ117" s="388"/>
      <c r="ESR117" s="388"/>
      <c r="ESS117" s="388"/>
      <c r="EST117" s="388"/>
      <c r="ESU117" s="388"/>
      <c r="ESV117" s="388"/>
      <c r="ESW117" s="388"/>
      <c r="ESX117" s="388"/>
      <c r="ESY117" s="388"/>
      <c r="ESZ117" s="388"/>
      <c r="ETA117" s="388"/>
      <c r="ETB117" s="388"/>
      <c r="ETC117" s="388"/>
      <c r="ETD117" s="388"/>
      <c r="ETE117" s="388"/>
      <c r="ETF117" s="388"/>
      <c r="ETG117" s="388"/>
      <c r="ETH117" s="388"/>
      <c r="ETI117" s="388"/>
      <c r="ETJ117" s="388"/>
      <c r="ETK117" s="388"/>
      <c r="ETL117" s="388"/>
      <c r="ETM117" s="388"/>
      <c r="ETN117" s="388"/>
      <c r="ETO117" s="388"/>
      <c r="ETP117" s="388"/>
      <c r="ETQ117" s="388"/>
      <c r="ETR117" s="388"/>
      <c r="ETS117" s="388"/>
      <c r="ETT117" s="388"/>
      <c r="ETU117" s="388"/>
      <c r="ETV117" s="388"/>
      <c r="ETW117" s="388"/>
      <c r="ETX117" s="388"/>
      <c r="ETY117" s="388"/>
      <c r="ETZ117" s="388"/>
      <c r="EUA117" s="388"/>
      <c r="EUB117" s="388"/>
      <c r="EUC117" s="388"/>
      <c r="EUD117" s="388"/>
      <c r="EUE117" s="388"/>
      <c r="EUF117" s="388"/>
      <c r="EUG117" s="388"/>
      <c r="EUH117" s="388"/>
      <c r="EUI117" s="388"/>
      <c r="EUJ117" s="388"/>
      <c r="EUK117" s="388"/>
      <c r="EUL117" s="388"/>
      <c r="EUM117" s="388"/>
      <c r="EUN117" s="388"/>
      <c r="EUO117" s="388"/>
      <c r="EUP117" s="388"/>
      <c r="EUQ117" s="388"/>
      <c r="EUR117" s="388"/>
      <c r="EUS117" s="388"/>
      <c r="EUT117" s="388"/>
      <c r="EUU117" s="388"/>
      <c r="EUV117" s="388"/>
      <c r="EUW117" s="388"/>
      <c r="EUX117" s="388"/>
      <c r="EUY117" s="388"/>
      <c r="EUZ117" s="388"/>
      <c r="EVA117" s="388"/>
      <c r="EVB117" s="388"/>
      <c r="EVC117" s="388"/>
      <c r="EVD117" s="388"/>
      <c r="EVE117" s="388"/>
      <c r="EVF117" s="388"/>
      <c r="EVG117" s="388"/>
      <c r="EVH117" s="388"/>
      <c r="EVI117" s="388"/>
      <c r="EVJ117" s="388"/>
      <c r="EVK117" s="388"/>
      <c r="EVL117" s="388"/>
      <c r="EVM117" s="388"/>
      <c r="EVN117" s="388"/>
      <c r="EVO117" s="388"/>
      <c r="EVP117" s="388"/>
      <c r="EVQ117" s="388"/>
      <c r="EVR117" s="388"/>
      <c r="EVS117" s="388"/>
      <c r="EVT117" s="388"/>
      <c r="EVU117" s="388"/>
      <c r="EVV117" s="388"/>
      <c r="EVW117" s="388"/>
      <c r="EVX117" s="388"/>
      <c r="EVY117" s="388"/>
      <c r="EVZ117" s="388"/>
      <c r="EWA117" s="388"/>
      <c r="EWB117" s="388"/>
      <c r="EWC117" s="388"/>
      <c r="EWD117" s="388"/>
      <c r="EWE117" s="388"/>
      <c r="EWF117" s="388"/>
      <c r="EWG117" s="388"/>
      <c r="EWH117" s="388"/>
      <c r="EWI117" s="388"/>
      <c r="EWJ117" s="388"/>
      <c r="EWK117" s="388"/>
      <c r="EWL117" s="388"/>
      <c r="EWM117" s="388"/>
      <c r="EWN117" s="388"/>
      <c r="EWO117" s="388"/>
      <c r="EWP117" s="388"/>
      <c r="EWQ117" s="388"/>
      <c r="EWR117" s="388"/>
      <c r="EWS117" s="388"/>
      <c r="EWT117" s="388"/>
      <c r="EWU117" s="388"/>
      <c r="EWV117" s="388"/>
      <c r="EWW117" s="388"/>
      <c r="EWX117" s="388"/>
      <c r="EWY117" s="388"/>
      <c r="EWZ117" s="388"/>
      <c r="EXA117" s="388"/>
      <c r="EXB117" s="388"/>
      <c r="EXC117" s="388"/>
      <c r="EXD117" s="388"/>
      <c r="EXE117" s="388"/>
      <c r="EXF117" s="388"/>
      <c r="EXG117" s="388"/>
      <c r="EXH117" s="388"/>
      <c r="EXI117" s="388"/>
      <c r="EXJ117" s="388"/>
      <c r="EXK117" s="388"/>
      <c r="EXL117" s="388"/>
      <c r="EXM117" s="388"/>
      <c r="EXN117" s="388"/>
      <c r="EXO117" s="388"/>
      <c r="EXP117" s="388"/>
      <c r="EXQ117" s="388"/>
      <c r="EXR117" s="388"/>
      <c r="EXS117" s="388"/>
      <c r="EXT117" s="388"/>
      <c r="EXU117" s="388"/>
      <c r="EXV117" s="388"/>
      <c r="EXW117" s="388"/>
      <c r="EXX117" s="388"/>
      <c r="EXY117" s="388"/>
      <c r="EXZ117" s="388"/>
      <c r="EYA117" s="388"/>
      <c r="EYB117" s="388"/>
      <c r="EYC117" s="388"/>
      <c r="EYD117" s="388"/>
      <c r="EYE117" s="388"/>
      <c r="EYF117" s="388"/>
      <c r="EYG117" s="388"/>
      <c r="EYH117" s="388"/>
      <c r="EYI117" s="388"/>
      <c r="EYJ117" s="388"/>
      <c r="EYK117" s="388"/>
      <c r="EYL117" s="388"/>
      <c r="EYM117" s="388"/>
      <c r="EYN117" s="388"/>
      <c r="EYO117" s="388"/>
      <c r="EYP117" s="388"/>
      <c r="EYQ117" s="388"/>
      <c r="EYR117" s="388"/>
      <c r="EYS117" s="388"/>
      <c r="EYT117" s="388"/>
      <c r="EYU117" s="388"/>
      <c r="EYV117" s="388"/>
      <c r="EYW117" s="388"/>
      <c r="EYX117" s="388"/>
      <c r="EYY117" s="388"/>
      <c r="EYZ117" s="388"/>
      <c r="EZA117" s="388"/>
      <c r="EZB117" s="388"/>
      <c r="EZC117" s="388"/>
      <c r="EZD117" s="388"/>
      <c r="EZE117" s="388"/>
      <c r="EZF117" s="388"/>
      <c r="EZG117" s="388"/>
      <c r="EZH117" s="388"/>
      <c r="EZI117" s="388"/>
      <c r="EZJ117" s="388"/>
      <c r="EZK117" s="388"/>
      <c r="EZL117" s="388"/>
      <c r="EZM117" s="388"/>
      <c r="EZN117" s="388"/>
      <c r="EZO117" s="388"/>
      <c r="EZP117" s="388"/>
      <c r="EZQ117" s="388"/>
      <c r="EZR117" s="388"/>
      <c r="EZS117" s="388"/>
      <c r="EZT117" s="388"/>
      <c r="EZU117" s="388"/>
      <c r="EZV117" s="388"/>
      <c r="EZW117" s="388"/>
      <c r="EZX117" s="388"/>
      <c r="EZY117" s="388"/>
      <c r="EZZ117" s="388"/>
      <c r="FAA117" s="388"/>
      <c r="FAB117" s="388"/>
      <c r="FAC117" s="388"/>
      <c r="FAD117" s="388"/>
      <c r="FAE117" s="388"/>
      <c r="FAF117" s="388"/>
      <c r="FAG117" s="388"/>
      <c r="FAH117" s="388"/>
      <c r="FAI117" s="388"/>
      <c r="FAJ117" s="388"/>
      <c r="FAK117" s="388"/>
      <c r="FAL117" s="388"/>
      <c r="FAM117" s="388"/>
      <c r="FAN117" s="388"/>
      <c r="FAO117" s="388"/>
      <c r="FAP117" s="388"/>
      <c r="FAQ117" s="388"/>
      <c r="FAR117" s="388"/>
      <c r="FAS117" s="388"/>
      <c r="FAT117" s="388"/>
      <c r="FAU117" s="388"/>
      <c r="FAV117" s="388"/>
      <c r="FAW117" s="388"/>
      <c r="FAX117" s="388"/>
      <c r="FAY117" s="388"/>
      <c r="FAZ117" s="388"/>
      <c r="FBA117" s="388"/>
      <c r="FBB117" s="388"/>
      <c r="FBC117" s="388"/>
      <c r="FBD117" s="388"/>
      <c r="FBE117" s="388"/>
      <c r="FBF117" s="388"/>
      <c r="FBG117" s="388"/>
      <c r="FBH117" s="388"/>
      <c r="FBI117" s="388"/>
      <c r="FBJ117" s="388"/>
      <c r="FBK117" s="388"/>
      <c r="FBL117" s="388"/>
      <c r="FBM117" s="388"/>
      <c r="FBN117" s="388"/>
      <c r="FBO117" s="388"/>
      <c r="FBP117" s="388"/>
      <c r="FBQ117" s="388"/>
      <c r="FBR117" s="388"/>
      <c r="FBS117" s="388"/>
      <c r="FBT117" s="388"/>
      <c r="FBU117" s="388"/>
      <c r="FBV117" s="388"/>
      <c r="FBW117" s="388"/>
      <c r="FBX117" s="388"/>
      <c r="FBY117" s="388"/>
      <c r="FBZ117" s="388"/>
      <c r="FCA117" s="388"/>
      <c r="FCB117" s="388"/>
      <c r="FCC117" s="388"/>
      <c r="FCD117" s="388"/>
      <c r="FCE117" s="388"/>
      <c r="FCF117" s="388"/>
      <c r="FCG117" s="388"/>
      <c r="FCH117" s="388"/>
      <c r="FCI117" s="388"/>
      <c r="FCJ117" s="388"/>
      <c r="FCK117" s="388"/>
      <c r="FCL117" s="388"/>
      <c r="FCM117" s="388"/>
      <c r="FCN117" s="388"/>
      <c r="FCO117" s="388"/>
      <c r="FCP117" s="388"/>
      <c r="FCQ117" s="388"/>
      <c r="FCR117" s="388"/>
      <c r="FCS117" s="388"/>
      <c r="FCT117" s="388"/>
      <c r="FCU117" s="388"/>
      <c r="FCV117" s="388"/>
      <c r="FCW117" s="388"/>
      <c r="FCX117" s="388"/>
      <c r="FCY117" s="388"/>
      <c r="FCZ117" s="388"/>
      <c r="FDA117" s="388"/>
      <c r="FDB117" s="388"/>
      <c r="FDC117" s="388"/>
      <c r="FDD117" s="388"/>
      <c r="FDE117" s="388"/>
      <c r="FDF117" s="388"/>
      <c r="FDG117" s="388"/>
      <c r="FDH117" s="388"/>
      <c r="FDI117" s="388"/>
      <c r="FDJ117" s="388"/>
      <c r="FDK117" s="388"/>
      <c r="FDL117" s="388"/>
      <c r="FDM117" s="388"/>
      <c r="FDN117" s="388"/>
      <c r="FDO117" s="388"/>
      <c r="FDP117" s="388"/>
      <c r="FDQ117" s="388"/>
      <c r="FDR117" s="388"/>
      <c r="FDS117" s="388"/>
      <c r="FDT117" s="388"/>
      <c r="FDU117" s="388"/>
      <c r="FDV117" s="388"/>
      <c r="FDW117" s="388"/>
      <c r="FDX117" s="388"/>
      <c r="FDY117" s="388"/>
      <c r="FDZ117" s="388"/>
      <c r="FEA117" s="388"/>
      <c r="FEB117" s="388"/>
      <c r="FEC117" s="388"/>
      <c r="FED117" s="388"/>
      <c r="FEE117" s="388"/>
      <c r="FEF117" s="388"/>
      <c r="FEG117" s="388"/>
      <c r="FEH117" s="388"/>
      <c r="FEI117" s="388"/>
      <c r="FEJ117" s="388"/>
      <c r="FEK117" s="388"/>
      <c r="FEL117" s="388"/>
      <c r="FEM117" s="388"/>
      <c r="FEN117" s="388"/>
      <c r="FEO117" s="388"/>
      <c r="FEP117" s="388"/>
      <c r="FEQ117" s="388"/>
      <c r="FER117" s="388"/>
      <c r="FES117" s="388"/>
      <c r="FET117" s="388"/>
      <c r="FEU117" s="388"/>
      <c r="FEV117" s="388"/>
      <c r="FEW117" s="388"/>
      <c r="FEX117" s="388"/>
      <c r="FEY117" s="388"/>
      <c r="FEZ117" s="388"/>
      <c r="FFA117" s="388"/>
      <c r="FFB117" s="388"/>
      <c r="FFC117" s="388"/>
      <c r="FFD117" s="388"/>
      <c r="FFE117" s="388"/>
      <c r="FFF117" s="388"/>
      <c r="FFG117" s="388"/>
      <c r="FFH117" s="388"/>
      <c r="FFI117" s="388"/>
      <c r="FFJ117" s="388"/>
      <c r="FFK117" s="388"/>
      <c r="FFL117" s="388"/>
      <c r="FFM117" s="388"/>
      <c r="FFN117" s="388"/>
      <c r="FFO117" s="388"/>
      <c r="FFP117" s="388"/>
      <c r="FFQ117" s="388"/>
      <c r="FFR117" s="388"/>
      <c r="FFS117" s="388"/>
      <c r="FFT117" s="388"/>
      <c r="FFU117" s="388"/>
      <c r="FFV117" s="388"/>
      <c r="FFW117" s="388"/>
      <c r="FFX117" s="388"/>
      <c r="FFY117" s="388"/>
      <c r="FFZ117" s="388"/>
      <c r="FGA117" s="388"/>
      <c r="FGB117" s="388"/>
      <c r="FGC117" s="388"/>
      <c r="FGD117" s="388"/>
      <c r="FGE117" s="388"/>
      <c r="FGF117" s="388"/>
      <c r="FGG117" s="388"/>
      <c r="FGH117" s="388"/>
      <c r="FGI117" s="388"/>
      <c r="FGJ117" s="388"/>
      <c r="FGK117" s="388"/>
      <c r="FGL117" s="388"/>
      <c r="FGM117" s="388"/>
      <c r="FGN117" s="388"/>
      <c r="FGO117" s="388"/>
      <c r="FGP117" s="388"/>
      <c r="FGQ117" s="388"/>
      <c r="FGR117" s="388"/>
      <c r="FGS117" s="388"/>
      <c r="FGT117" s="388"/>
      <c r="FGU117" s="388"/>
      <c r="FGV117" s="388"/>
      <c r="FGW117" s="388"/>
      <c r="FGX117" s="388"/>
      <c r="FGY117" s="388"/>
      <c r="FGZ117" s="388"/>
      <c r="FHA117" s="388"/>
      <c r="FHB117" s="388"/>
      <c r="FHC117" s="388"/>
      <c r="FHD117" s="388"/>
      <c r="FHE117" s="388"/>
      <c r="FHF117" s="388"/>
      <c r="FHG117" s="388"/>
      <c r="FHH117" s="388"/>
      <c r="FHI117" s="388"/>
      <c r="FHJ117" s="388"/>
      <c r="FHK117" s="388"/>
      <c r="FHL117" s="388"/>
      <c r="FHM117" s="388"/>
      <c r="FHN117" s="388"/>
      <c r="FHO117" s="388"/>
      <c r="FHP117" s="388"/>
      <c r="FHQ117" s="388"/>
      <c r="FHR117" s="388"/>
      <c r="FHS117" s="388"/>
      <c r="FHT117" s="388"/>
      <c r="FHU117" s="388"/>
      <c r="FHV117" s="388"/>
      <c r="FHW117" s="388"/>
      <c r="FHX117" s="388"/>
      <c r="FHY117" s="388"/>
      <c r="FHZ117" s="388"/>
      <c r="FIA117" s="388"/>
      <c r="FIB117" s="388"/>
      <c r="FIC117" s="388"/>
      <c r="FID117" s="388"/>
      <c r="FIE117" s="388"/>
      <c r="FIF117" s="388"/>
      <c r="FIG117" s="388"/>
      <c r="FIH117" s="388"/>
      <c r="FII117" s="388"/>
      <c r="FIJ117" s="388"/>
      <c r="FIK117" s="388"/>
      <c r="FIL117" s="388"/>
      <c r="FIM117" s="388"/>
      <c r="FIN117" s="388"/>
      <c r="FIO117" s="388"/>
      <c r="FIP117" s="388"/>
      <c r="FIQ117" s="388"/>
      <c r="FIR117" s="388"/>
      <c r="FIS117" s="388"/>
      <c r="FIT117" s="388"/>
      <c r="FIU117" s="388"/>
      <c r="FIV117" s="388"/>
      <c r="FIW117" s="388"/>
      <c r="FIX117" s="388"/>
      <c r="FIY117" s="388"/>
      <c r="FIZ117" s="388"/>
      <c r="FJA117" s="388"/>
      <c r="FJB117" s="388"/>
      <c r="FJC117" s="388"/>
      <c r="FJD117" s="388"/>
      <c r="FJE117" s="388"/>
      <c r="FJF117" s="388"/>
      <c r="FJG117" s="388"/>
      <c r="FJH117" s="388"/>
      <c r="FJI117" s="388"/>
      <c r="FJJ117" s="388"/>
      <c r="FJK117" s="388"/>
      <c r="FJL117" s="388"/>
      <c r="FJM117" s="388"/>
      <c r="FJN117" s="388"/>
      <c r="FJO117" s="388"/>
      <c r="FJP117" s="388"/>
      <c r="FJQ117" s="388"/>
      <c r="FJR117" s="388"/>
      <c r="FJS117" s="388"/>
      <c r="FJT117" s="388"/>
      <c r="FJU117" s="388"/>
      <c r="FJV117" s="388"/>
      <c r="FJW117" s="388"/>
      <c r="FJX117" s="388"/>
      <c r="FJY117" s="388"/>
      <c r="FJZ117" s="388"/>
      <c r="FKA117" s="388"/>
      <c r="FKB117" s="388"/>
      <c r="FKC117" s="388"/>
      <c r="FKD117" s="388"/>
      <c r="FKE117" s="388"/>
      <c r="FKF117" s="388"/>
      <c r="FKG117" s="388"/>
      <c r="FKH117" s="388"/>
      <c r="FKI117" s="388"/>
      <c r="FKJ117" s="388"/>
      <c r="FKK117" s="388"/>
      <c r="FKL117" s="388"/>
      <c r="FKM117" s="388"/>
      <c r="FKN117" s="388"/>
      <c r="FKO117" s="388"/>
      <c r="FKP117" s="388"/>
      <c r="FKQ117" s="388"/>
      <c r="FKR117" s="388"/>
      <c r="FKS117" s="388"/>
      <c r="FKT117" s="388"/>
      <c r="FKU117" s="388"/>
      <c r="FKV117" s="388"/>
      <c r="FKW117" s="388"/>
      <c r="FKX117" s="388"/>
      <c r="FKY117" s="388"/>
      <c r="FKZ117" s="388"/>
      <c r="FLA117" s="388"/>
      <c r="FLB117" s="388"/>
      <c r="FLC117" s="388"/>
      <c r="FLD117" s="388"/>
      <c r="FLE117" s="388"/>
      <c r="FLF117" s="388"/>
      <c r="FLG117" s="388"/>
      <c r="FLH117" s="388"/>
      <c r="FLI117" s="388"/>
      <c r="FLJ117" s="388"/>
      <c r="FLK117" s="388"/>
      <c r="FLL117" s="388"/>
      <c r="FLM117" s="388"/>
      <c r="FLN117" s="388"/>
      <c r="FLO117" s="388"/>
      <c r="FLP117" s="388"/>
      <c r="FLQ117" s="388"/>
      <c r="FLR117" s="388"/>
      <c r="FLS117" s="388"/>
      <c r="FLT117" s="388"/>
      <c r="FLU117" s="388"/>
      <c r="FLV117" s="388"/>
      <c r="FLW117" s="388"/>
      <c r="FLX117" s="388"/>
      <c r="FLY117" s="388"/>
      <c r="FLZ117" s="388"/>
      <c r="FMA117" s="388"/>
      <c r="FMB117" s="388"/>
      <c r="FMC117" s="388"/>
      <c r="FMD117" s="388"/>
      <c r="FME117" s="388"/>
      <c r="FMF117" s="388"/>
      <c r="FMG117" s="388"/>
      <c r="FMH117" s="388"/>
      <c r="FMI117" s="388"/>
      <c r="FMJ117" s="388"/>
      <c r="FMK117" s="388"/>
      <c r="FML117" s="388"/>
      <c r="FMM117" s="388"/>
      <c r="FMN117" s="388"/>
      <c r="FMO117" s="388"/>
      <c r="FMP117" s="388"/>
      <c r="FMQ117" s="388"/>
      <c r="FMR117" s="388"/>
      <c r="FMS117" s="388"/>
      <c r="FMT117" s="388"/>
      <c r="FMU117" s="388"/>
      <c r="FMV117" s="388"/>
      <c r="FMW117" s="388"/>
      <c r="FMX117" s="388"/>
      <c r="FMY117" s="388"/>
      <c r="FMZ117" s="388"/>
      <c r="FNA117" s="388"/>
      <c r="FNB117" s="388"/>
      <c r="FNC117" s="388"/>
      <c r="FND117" s="388"/>
      <c r="FNE117" s="388"/>
      <c r="FNF117" s="388"/>
      <c r="FNG117" s="388"/>
      <c r="FNH117" s="388"/>
      <c r="FNI117" s="388"/>
      <c r="FNJ117" s="388"/>
      <c r="FNK117" s="388"/>
      <c r="FNL117" s="388"/>
      <c r="FNM117" s="388"/>
      <c r="FNN117" s="388"/>
      <c r="FNO117" s="388"/>
      <c r="FNP117" s="388"/>
      <c r="FNQ117" s="388"/>
      <c r="FNR117" s="388"/>
      <c r="FNS117" s="388"/>
      <c r="FNT117" s="388"/>
      <c r="FNU117" s="388"/>
      <c r="FNV117" s="388"/>
      <c r="FNW117" s="388"/>
      <c r="FNX117" s="388"/>
      <c r="FNY117" s="388"/>
      <c r="FNZ117" s="388"/>
      <c r="FOA117" s="388"/>
      <c r="FOB117" s="388"/>
      <c r="FOC117" s="388"/>
      <c r="FOD117" s="388"/>
      <c r="FOE117" s="388"/>
      <c r="FOF117" s="388"/>
      <c r="FOG117" s="388"/>
      <c r="FOH117" s="388"/>
      <c r="FOI117" s="388"/>
      <c r="FOJ117" s="388"/>
      <c r="FOK117" s="388"/>
      <c r="FOL117" s="388"/>
      <c r="FOM117" s="388"/>
      <c r="FON117" s="388"/>
      <c r="FOO117" s="388"/>
      <c r="FOP117" s="388"/>
      <c r="FOQ117" s="388"/>
      <c r="FOR117" s="388"/>
      <c r="FOS117" s="388"/>
      <c r="FOT117" s="388"/>
      <c r="FOU117" s="388"/>
      <c r="FOV117" s="388"/>
      <c r="FOW117" s="388"/>
      <c r="FOX117" s="388"/>
      <c r="FOY117" s="388"/>
      <c r="FOZ117" s="388"/>
      <c r="FPA117" s="388"/>
      <c r="FPB117" s="388"/>
      <c r="FPC117" s="388"/>
      <c r="FPD117" s="388"/>
      <c r="FPE117" s="388"/>
      <c r="FPF117" s="388"/>
      <c r="FPG117" s="388"/>
      <c r="FPH117" s="388"/>
      <c r="FPI117" s="388"/>
      <c r="FPJ117" s="388"/>
      <c r="FPK117" s="388"/>
      <c r="FPL117" s="388"/>
      <c r="FPM117" s="388"/>
      <c r="FPN117" s="388"/>
      <c r="FPO117" s="388"/>
      <c r="FPP117" s="388"/>
      <c r="FPQ117" s="388"/>
      <c r="FPR117" s="388"/>
      <c r="FPS117" s="388"/>
      <c r="FPT117" s="388"/>
      <c r="FPU117" s="388"/>
      <c r="FPV117" s="388"/>
      <c r="FPW117" s="388"/>
      <c r="FPX117" s="388"/>
      <c r="FPY117" s="388"/>
      <c r="FPZ117" s="388"/>
      <c r="FQA117" s="388"/>
      <c r="FQB117" s="388"/>
      <c r="FQC117" s="388"/>
      <c r="FQD117" s="388"/>
      <c r="FQE117" s="388"/>
      <c r="FQF117" s="388"/>
      <c r="FQG117" s="388"/>
      <c r="FQH117" s="388"/>
      <c r="FQI117" s="388"/>
      <c r="FQJ117" s="388"/>
      <c r="FQK117" s="388"/>
      <c r="FQL117" s="388"/>
      <c r="FQM117" s="388"/>
      <c r="FQN117" s="388"/>
      <c r="FQO117" s="388"/>
      <c r="FQP117" s="388"/>
      <c r="FQQ117" s="388"/>
      <c r="FQR117" s="388"/>
      <c r="FQS117" s="388"/>
      <c r="FQT117" s="388"/>
      <c r="FQU117" s="388"/>
      <c r="FQV117" s="388"/>
      <c r="FQW117" s="388"/>
      <c r="FQX117" s="388"/>
      <c r="FQY117" s="388"/>
      <c r="FQZ117" s="388"/>
      <c r="FRA117" s="388"/>
      <c r="FRB117" s="388"/>
      <c r="FRC117" s="388"/>
      <c r="FRD117" s="388"/>
      <c r="FRE117" s="388"/>
      <c r="FRF117" s="388"/>
      <c r="FRG117" s="388"/>
      <c r="FRH117" s="388"/>
      <c r="FRI117" s="388"/>
      <c r="FRJ117" s="388"/>
      <c r="FRK117" s="388"/>
      <c r="FRL117" s="388"/>
      <c r="FRM117" s="388"/>
      <c r="FRN117" s="388"/>
      <c r="FRO117" s="388"/>
      <c r="FRP117" s="388"/>
      <c r="FRQ117" s="388"/>
      <c r="FRR117" s="388"/>
      <c r="FRS117" s="388"/>
      <c r="FRT117" s="388"/>
      <c r="FRU117" s="388"/>
      <c r="FRV117" s="388"/>
      <c r="FRW117" s="388"/>
      <c r="FRX117" s="388"/>
      <c r="FRY117" s="388"/>
      <c r="FRZ117" s="388"/>
      <c r="FSA117" s="388"/>
      <c r="FSB117" s="388"/>
      <c r="FSC117" s="388"/>
      <c r="FSD117" s="388"/>
      <c r="FSE117" s="388"/>
      <c r="FSF117" s="388"/>
      <c r="FSG117" s="388"/>
      <c r="FSH117" s="388"/>
      <c r="FSI117" s="388"/>
      <c r="FSJ117" s="388"/>
      <c r="FSK117" s="388"/>
      <c r="FSL117" s="388"/>
      <c r="FSM117" s="388"/>
      <c r="FSN117" s="388"/>
      <c r="FSO117" s="388"/>
      <c r="FSP117" s="388"/>
      <c r="FSQ117" s="388"/>
      <c r="FSR117" s="388"/>
      <c r="FSS117" s="388"/>
      <c r="FST117" s="388"/>
      <c r="FSU117" s="388"/>
      <c r="FSV117" s="388"/>
      <c r="FSW117" s="388"/>
      <c r="FSX117" s="388"/>
      <c r="FSY117" s="388"/>
      <c r="FSZ117" s="388"/>
      <c r="FTA117" s="388"/>
      <c r="FTB117" s="388"/>
      <c r="FTC117" s="388"/>
      <c r="FTD117" s="388"/>
      <c r="FTE117" s="388"/>
      <c r="FTF117" s="388"/>
      <c r="FTG117" s="388"/>
      <c r="FTH117" s="388"/>
      <c r="FTI117" s="388"/>
      <c r="FTJ117" s="388"/>
      <c r="FTK117" s="388"/>
      <c r="FTL117" s="388"/>
      <c r="FTM117" s="388"/>
      <c r="FTN117" s="388"/>
      <c r="FTO117" s="388"/>
      <c r="FTP117" s="388"/>
      <c r="FTQ117" s="388"/>
      <c r="FTR117" s="388"/>
      <c r="FTS117" s="388"/>
      <c r="FTT117" s="388"/>
      <c r="FTU117" s="388"/>
      <c r="FTV117" s="388"/>
      <c r="FTW117" s="388"/>
      <c r="FTX117" s="388"/>
      <c r="FTY117" s="388"/>
      <c r="FTZ117" s="388"/>
      <c r="FUA117" s="388"/>
      <c r="FUB117" s="388"/>
      <c r="FUC117" s="388"/>
      <c r="FUD117" s="388"/>
      <c r="FUE117" s="388"/>
      <c r="FUF117" s="388"/>
      <c r="FUG117" s="388"/>
      <c r="FUH117" s="388"/>
      <c r="FUI117" s="388"/>
      <c r="FUJ117" s="388"/>
      <c r="FUK117" s="388"/>
      <c r="FUL117" s="388"/>
      <c r="FUM117" s="388"/>
      <c r="FUN117" s="388"/>
      <c r="FUO117" s="388"/>
      <c r="FUP117" s="388"/>
      <c r="FUQ117" s="388"/>
      <c r="FUR117" s="388"/>
      <c r="FUS117" s="388"/>
      <c r="FUT117" s="388"/>
      <c r="FUU117" s="388"/>
      <c r="FUV117" s="388"/>
      <c r="FUW117" s="388"/>
      <c r="FUX117" s="388"/>
      <c r="FUY117" s="388"/>
      <c r="FUZ117" s="388"/>
      <c r="FVA117" s="388"/>
      <c r="FVB117" s="388"/>
      <c r="FVC117" s="388"/>
      <c r="FVD117" s="388"/>
      <c r="FVE117" s="388"/>
      <c r="FVF117" s="388"/>
      <c r="FVG117" s="388"/>
      <c r="FVH117" s="388"/>
      <c r="FVI117" s="388"/>
      <c r="FVJ117" s="388"/>
      <c r="FVK117" s="388"/>
      <c r="FVL117" s="388"/>
      <c r="FVM117" s="388"/>
      <c r="FVN117" s="388"/>
      <c r="FVO117" s="388"/>
      <c r="FVP117" s="388"/>
      <c r="FVQ117" s="388"/>
      <c r="FVR117" s="388"/>
      <c r="FVS117" s="388"/>
      <c r="FVT117" s="388"/>
      <c r="FVU117" s="388"/>
      <c r="FVV117" s="388"/>
      <c r="FVW117" s="388"/>
      <c r="FVX117" s="388"/>
      <c r="FVY117" s="388"/>
      <c r="FVZ117" s="388"/>
      <c r="FWA117" s="388"/>
      <c r="FWB117" s="388"/>
      <c r="FWC117" s="388"/>
      <c r="FWD117" s="388"/>
      <c r="FWE117" s="388"/>
      <c r="FWF117" s="388"/>
      <c r="FWG117" s="388"/>
      <c r="FWH117" s="388"/>
      <c r="FWI117" s="388"/>
      <c r="FWJ117" s="388"/>
      <c r="FWK117" s="388"/>
      <c r="FWL117" s="388"/>
      <c r="FWM117" s="388"/>
      <c r="FWN117" s="388"/>
      <c r="FWO117" s="388"/>
      <c r="FWP117" s="388"/>
      <c r="FWQ117" s="388"/>
      <c r="FWR117" s="388"/>
      <c r="FWS117" s="388"/>
      <c r="FWT117" s="388"/>
      <c r="FWU117" s="388"/>
      <c r="FWV117" s="388"/>
      <c r="FWW117" s="388"/>
      <c r="FWX117" s="388"/>
      <c r="FWY117" s="388"/>
      <c r="FWZ117" s="388"/>
      <c r="FXA117" s="388"/>
      <c r="FXB117" s="388"/>
      <c r="FXC117" s="388"/>
      <c r="FXD117" s="388"/>
      <c r="FXE117" s="388"/>
      <c r="FXF117" s="388"/>
      <c r="FXG117" s="388"/>
      <c r="FXH117" s="388"/>
      <c r="FXI117" s="388"/>
      <c r="FXJ117" s="388"/>
      <c r="FXK117" s="388"/>
      <c r="FXL117" s="388"/>
      <c r="FXM117" s="388"/>
      <c r="FXN117" s="388"/>
      <c r="FXO117" s="388"/>
      <c r="FXP117" s="388"/>
      <c r="FXQ117" s="388"/>
      <c r="FXR117" s="388"/>
      <c r="FXS117" s="388"/>
      <c r="FXT117" s="388"/>
      <c r="FXU117" s="388"/>
      <c r="FXV117" s="388"/>
      <c r="FXW117" s="388"/>
      <c r="FXX117" s="388"/>
      <c r="FXY117" s="388"/>
      <c r="FXZ117" s="388"/>
      <c r="FYA117" s="388"/>
      <c r="FYB117" s="388"/>
      <c r="FYC117" s="388"/>
      <c r="FYD117" s="388"/>
      <c r="FYE117" s="388"/>
      <c r="FYF117" s="388"/>
      <c r="FYG117" s="388"/>
      <c r="FYH117" s="388"/>
      <c r="FYI117" s="388"/>
      <c r="FYJ117" s="388"/>
      <c r="FYK117" s="388"/>
      <c r="FYL117" s="388"/>
      <c r="FYM117" s="388"/>
      <c r="FYN117" s="388"/>
      <c r="FYO117" s="388"/>
      <c r="FYP117" s="388"/>
      <c r="FYQ117" s="388"/>
      <c r="FYR117" s="388"/>
      <c r="FYS117" s="388"/>
      <c r="FYT117" s="388"/>
      <c r="FYU117" s="388"/>
      <c r="FYV117" s="388"/>
      <c r="FYW117" s="388"/>
      <c r="FYX117" s="388"/>
      <c r="FYY117" s="388"/>
      <c r="FYZ117" s="388"/>
      <c r="FZA117" s="388"/>
      <c r="FZB117" s="388"/>
      <c r="FZC117" s="388"/>
      <c r="FZD117" s="388"/>
      <c r="FZE117" s="388"/>
      <c r="FZF117" s="388"/>
      <c r="FZG117" s="388"/>
      <c r="FZH117" s="388"/>
      <c r="FZI117" s="388"/>
      <c r="FZJ117" s="388"/>
      <c r="FZK117" s="388"/>
      <c r="FZL117" s="388"/>
      <c r="FZM117" s="388"/>
      <c r="FZN117" s="388"/>
      <c r="FZO117" s="388"/>
      <c r="FZP117" s="388"/>
      <c r="FZQ117" s="388"/>
      <c r="FZR117" s="388"/>
      <c r="FZS117" s="388"/>
      <c r="FZT117" s="388"/>
      <c r="FZU117" s="388"/>
      <c r="FZV117" s="388"/>
      <c r="FZW117" s="388"/>
      <c r="FZX117" s="388"/>
      <c r="FZY117" s="388"/>
      <c r="FZZ117" s="388"/>
      <c r="GAA117" s="388"/>
      <c r="GAB117" s="388"/>
      <c r="GAC117" s="388"/>
      <c r="GAD117" s="388"/>
      <c r="GAE117" s="388"/>
      <c r="GAF117" s="388"/>
      <c r="GAG117" s="388"/>
      <c r="GAH117" s="388"/>
      <c r="GAI117" s="388"/>
      <c r="GAJ117" s="388"/>
      <c r="GAK117" s="388"/>
      <c r="GAL117" s="388"/>
      <c r="GAM117" s="388"/>
      <c r="GAN117" s="388"/>
      <c r="GAO117" s="388"/>
      <c r="GAP117" s="388"/>
      <c r="GAQ117" s="388"/>
      <c r="GAR117" s="388"/>
      <c r="GAS117" s="388"/>
      <c r="GAT117" s="388"/>
      <c r="GAU117" s="388"/>
      <c r="GAV117" s="388"/>
      <c r="GAW117" s="388"/>
      <c r="GAX117" s="388"/>
      <c r="GAY117" s="388"/>
      <c r="GAZ117" s="388"/>
      <c r="GBA117" s="388"/>
      <c r="GBB117" s="388"/>
      <c r="GBC117" s="388"/>
      <c r="GBD117" s="388"/>
      <c r="GBE117" s="388"/>
      <c r="GBF117" s="388"/>
      <c r="GBG117" s="388"/>
      <c r="GBH117" s="388"/>
      <c r="GBI117" s="388"/>
      <c r="GBJ117" s="388"/>
      <c r="GBK117" s="388"/>
      <c r="GBL117" s="388"/>
      <c r="GBM117" s="388"/>
      <c r="GBN117" s="388"/>
      <c r="GBO117" s="388"/>
      <c r="GBP117" s="388"/>
      <c r="GBQ117" s="388"/>
      <c r="GBR117" s="388"/>
      <c r="GBS117" s="388"/>
      <c r="GBT117" s="388"/>
      <c r="GBU117" s="388"/>
      <c r="GBV117" s="388"/>
      <c r="GBW117" s="388"/>
      <c r="GBX117" s="388"/>
      <c r="GBY117" s="388"/>
      <c r="GBZ117" s="388"/>
      <c r="GCA117" s="388"/>
      <c r="GCB117" s="388"/>
      <c r="GCC117" s="388"/>
      <c r="GCD117" s="388"/>
      <c r="GCE117" s="388"/>
      <c r="GCF117" s="388"/>
      <c r="GCG117" s="388"/>
      <c r="GCH117" s="388"/>
      <c r="GCI117" s="388"/>
      <c r="GCJ117" s="388"/>
      <c r="GCK117" s="388"/>
      <c r="GCL117" s="388"/>
      <c r="GCM117" s="388"/>
      <c r="GCN117" s="388"/>
      <c r="GCO117" s="388"/>
      <c r="GCP117" s="388"/>
      <c r="GCQ117" s="388"/>
      <c r="GCR117" s="388"/>
      <c r="GCS117" s="388"/>
      <c r="GCT117" s="388"/>
      <c r="GCU117" s="388"/>
      <c r="GCV117" s="388"/>
      <c r="GCW117" s="388"/>
      <c r="GCX117" s="388"/>
      <c r="GCY117" s="388"/>
      <c r="GCZ117" s="388"/>
      <c r="GDA117" s="388"/>
      <c r="GDB117" s="388"/>
      <c r="GDC117" s="388"/>
      <c r="GDD117" s="388"/>
      <c r="GDE117" s="388"/>
      <c r="GDF117" s="388"/>
      <c r="GDG117" s="388"/>
      <c r="GDH117" s="388"/>
      <c r="GDI117" s="388"/>
      <c r="GDJ117" s="388"/>
      <c r="GDK117" s="388"/>
      <c r="GDL117" s="388"/>
      <c r="GDM117" s="388"/>
      <c r="GDN117" s="388"/>
      <c r="GDO117" s="388"/>
      <c r="GDP117" s="388"/>
      <c r="GDQ117" s="388"/>
      <c r="GDR117" s="388"/>
      <c r="GDS117" s="388"/>
      <c r="GDT117" s="388"/>
      <c r="GDU117" s="388"/>
      <c r="GDV117" s="388"/>
      <c r="GDW117" s="388"/>
      <c r="GDX117" s="388"/>
      <c r="GDY117" s="388"/>
      <c r="GDZ117" s="388"/>
      <c r="GEA117" s="388"/>
      <c r="GEB117" s="388"/>
      <c r="GEC117" s="388"/>
      <c r="GED117" s="388"/>
      <c r="GEE117" s="388"/>
      <c r="GEF117" s="388"/>
      <c r="GEG117" s="388"/>
      <c r="GEH117" s="388"/>
      <c r="GEI117" s="388"/>
      <c r="GEJ117" s="388"/>
      <c r="GEK117" s="388"/>
      <c r="GEL117" s="388"/>
      <c r="GEM117" s="388"/>
      <c r="GEN117" s="388"/>
      <c r="GEO117" s="388"/>
      <c r="GEP117" s="388"/>
      <c r="GEQ117" s="388"/>
      <c r="GER117" s="388"/>
      <c r="GES117" s="388"/>
      <c r="GET117" s="388"/>
      <c r="GEU117" s="388"/>
      <c r="GEV117" s="388"/>
      <c r="GEW117" s="388"/>
      <c r="GEX117" s="388"/>
      <c r="GEY117" s="388"/>
      <c r="GEZ117" s="388"/>
      <c r="GFA117" s="388"/>
      <c r="GFB117" s="388"/>
      <c r="GFC117" s="388"/>
      <c r="GFD117" s="388"/>
      <c r="GFE117" s="388"/>
      <c r="GFF117" s="388"/>
      <c r="GFG117" s="388"/>
      <c r="GFH117" s="388"/>
      <c r="GFI117" s="388"/>
      <c r="GFJ117" s="388"/>
      <c r="GFK117" s="388"/>
      <c r="GFL117" s="388"/>
      <c r="GFM117" s="388"/>
      <c r="GFN117" s="388"/>
      <c r="GFO117" s="388"/>
      <c r="GFP117" s="388"/>
      <c r="GFQ117" s="388"/>
      <c r="GFR117" s="388"/>
      <c r="GFS117" s="388"/>
      <c r="GFT117" s="388"/>
      <c r="GFU117" s="388"/>
      <c r="GFV117" s="388"/>
      <c r="GFW117" s="388"/>
      <c r="GFX117" s="388"/>
      <c r="GFY117" s="388"/>
      <c r="GFZ117" s="388"/>
      <c r="GGA117" s="388"/>
      <c r="GGB117" s="388"/>
      <c r="GGC117" s="388"/>
      <c r="GGD117" s="388"/>
      <c r="GGE117" s="388"/>
      <c r="GGF117" s="388"/>
      <c r="GGG117" s="388"/>
      <c r="GGH117" s="388"/>
      <c r="GGI117" s="388"/>
      <c r="GGJ117" s="388"/>
      <c r="GGK117" s="388"/>
      <c r="GGL117" s="388"/>
      <c r="GGM117" s="388"/>
      <c r="GGN117" s="388"/>
      <c r="GGO117" s="388"/>
      <c r="GGP117" s="388"/>
      <c r="GGQ117" s="388"/>
      <c r="GGR117" s="388"/>
      <c r="GGS117" s="388"/>
      <c r="GGT117" s="388"/>
      <c r="GGU117" s="388"/>
      <c r="GGV117" s="388"/>
      <c r="GGW117" s="388"/>
      <c r="GGX117" s="388"/>
      <c r="GGY117" s="388"/>
      <c r="GGZ117" s="388"/>
      <c r="GHA117" s="388"/>
      <c r="GHB117" s="388"/>
      <c r="GHC117" s="388"/>
      <c r="GHD117" s="388"/>
      <c r="GHE117" s="388"/>
      <c r="GHF117" s="388"/>
      <c r="GHG117" s="388"/>
      <c r="GHH117" s="388"/>
      <c r="GHI117" s="388"/>
      <c r="GHJ117" s="388"/>
      <c r="GHK117" s="388"/>
      <c r="GHL117" s="388"/>
      <c r="GHM117" s="388"/>
      <c r="GHN117" s="388"/>
      <c r="GHO117" s="388"/>
      <c r="GHP117" s="388"/>
      <c r="GHQ117" s="388"/>
      <c r="GHR117" s="388"/>
      <c r="GHS117" s="388"/>
      <c r="GHT117" s="388"/>
      <c r="GHU117" s="388"/>
      <c r="GHV117" s="388"/>
      <c r="GHW117" s="388"/>
      <c r="GHX117" s="388"/>
      <c r="GHY117" s="388"/>
      <c r="GHZ117" s="388"/>
      <c r="GIA117" s="388"/>
      <c r="GIB117" s="388"/>
      <c r="GIC117" s="388"/>
      <c r="GID117" s="388"/>
      <c r="GIE117" s="388"/>
      <c r="GIF117" s="388"/>
      <c r="GIG117" s="388"/>
      <c r="GIH117" s="388"/>
      <c r="GII117" s="388"/>
      <c r="GIJ117" s="388"/>
      <c r="GIK117" s="388"/>
      <c r="GIL117" s="388"/>
      <c r="GIM117" s="388"/>
      <c r="GIN117" s="388"/>
      <c r="GIO117" s="388"/>
      <c r="GIP117" s="388"/>
      <c r="GIQ117" s="388"/>
      <c r="GIR117" s="388"/>
      <c r="GIS117" s="388"/>
      <c r="GIT117" s="388"/>
      <c r="GIU117" s="388"/>
      <c r="GIV117" s="388"/>
      <c r="GIW117" s="388"/>
      <c r="GIX117" s="388"/>
      <c r="GIY117" s="388"/>
      <c r="GIZ117" s="388"/>
      <c r="GJA117" s="388"/>
      <c r="GJB117" s="388"/>
      <c r="GJC117" s="388"/>
      <c r="GJD117" s="388"/>
      <c r="GJE117" s="388"/>
      <c r="GJF117" s="388"/>
      <c r="GJG117" s="388"/>
      <c r="GJH117" s="388"/>
      <c r="GJI117" s="388"/>
      <c r="GJJ117" s="388"/>
      <c r="GJK117" s="388"/>
      <c r="GJL117" s="388"/>
      <c r="GJM117" s="388"/>
      <c r="GJN117" s="388"/>
      <c r="GJO117" s="388"/>
      <c r="GJP117" s="388"/>
      <c r="GJQ117" s="388"/>
      <c r="GJR117" s="388"/>
      <c r="GJS117" s="388"/>
      <c r="GJT117" s="388"/>
      <c r="GJU117" s="388"/>
      <c r="GJV117" s="388"/>
      <c r="GJW117" s="388"/>
      <c r="GJX117" s="388"/>
      <c r="GJY117" s="388"/>
      <c r="GJZ117" s="388"/>
      <c r="GKA117" s="388"/>
      <c r="GKB117" s="388"/>
      <c r="GKC117" s="388"/>
      <c r="GKD117" s="388"/>
      <c r="GKE117" s="388"/>
      <c r="GKF117" s="388"/>
      <c r="GKG117" s="388"/>
      <c r="GKH117" s="388"/>
      <c r="GKI117" s="388"/>
      <c r="GKJ117" s="388"/>
      <c r="GKK117" s="388"/>
      <c r="GKL117" s="388"/>
      <c r="GKM117" s="388"/>
      <c r="GKN117" s="388"/>
      <c r="GKO117" s="388"/>
      <c r="GKP117" s="388"/>
      <c r="GKQ117" s="388"/>
      <c r="GKR117" s="388"/>
      <c r="GKS117" s="388"/>
      <c r="GKT117" s="388"/>
      <c r="GKU117" s="388"/>
      <c r="GKV117" s="388"/>
      <c r="GKW117" s="388"/>
      <c r="GKX117" s="388"/>
      <c r="GKY117" s="388"/>
      <c r="GKZ117" s="388"/>
      <c r="GLA117" s="388"/>
      <c r="GLB117" s="388"/>
      <c r="GLC117" s="388"/>
      <c r="GLD117" s="388"/>
      <c r="GLE117" s="388"/>
      <c r="GLF117" s="388"/>
      <c r="GLG117" s="388"/>
      <c r="GLH117" s="388"/>
      <c r="GLI117" s="388"/>
      <c r="GLJ117" s="388"/>
      <c r="GLK117" s="388"/>
      <c r="GLL117" s="388"/>
      <c r="GLM117" s="388"/>
      <c r="GLN117" s="388"/>
      <c r="GLO117" s="388"/>
      <c r="GLP117" s="388"/>
      <c r="GLQ117" s="388"/>
      <c r="GLR117" s="388"/>
      <c r="GLS117" s="388"/>
      <c r="GLT117" s="388"/>
      <c r="GLU117" s="388"/>
      <c r="GLV117" s="388"/>
      <c r="GLW117" s="388"/>
      <c r="GLX117" s="388"/>
      <c r="GLY117" s="388"/>
      <c r="GLZ117" s="388"/>
      <c r="GMA117" s="388"/>
      <c r="GMB117" s="388"/>
      <c r="GMC117" s="388"/>
      <c r="GMD117" s="388"/>
      <c r="GME117" s="388"/>
      <c r="GMF117" s="388"/>
      <c r="GMG117" s="388"/>
      <c r="GMH117" s="388"/>
      <c r="GMI117" s="388"/>
      <c r="GMJ117" s="388"/>
      <c r="GMK117" s="388"/>
      <c r="GML117" s="388"/>
      <c r="GMM117" s="388"/>
      <c r="GMN117" s="388"/>
      <c r="GMO117" s="388"/>
      <c r="GMP117" s="388"/>
      <c r="GMQ117" s="388"/>
      <c r="GMR117" s="388"/>
      <c r="GMS117" s="388"/>
      <c r="GMT117" s="388"/>
      <c r="GMU117" s="388"/>
      <c r="GMV117" s="388"/>
      <c r="GMW117" s="388"/>
      <c r="GMX117" s="388"/>
      <c r="GMY117" s="388"/>
      <c r="GMZ117" s="388"/>
      <c r="GNA117" s="388"/>
      <c r="GNB117" s="388"/>
      <c r="GNC117" s="388"/>
      <c r="GND117" s="388"/>
      <c r="GNE117" s="388"/>
      <c r="GNF117" s="388"/>
      <c r="GNG117" s="388"/>
      <c r="GNH117" s="388"/>
      <c r="GNI117" s="388"/>
      <c r="GNJ117" s="388"/>
      <c r="GNK117" s="388"/>
      <c r="GNL117" s="388"/>
      <c r="GNM117" s="388"/>
      <c r="GNN117" s="388"/>
      <c r="GNO117" s="388"/>
      <c r="GNP117" s="388"/>
      <c r="GNQ117" s="388"/>
      <c r="GNR117" s="388"/>
      <c r="GNS117" s="388"/>
      <c r="GNT117" s="388"/>
      <c r="GNU117" s="388"/>
      <c r="GNV117" s="388"/>
      <c r="GNW117" s="388"/>
      <c r="GNX117" s="388"/>
      <c r="GNY117" s="388"/>
      <c r="GNZ117" s="388"/>
      <c r="GOA117" s="388"/>
      <c r="GOB117" s="388"/>
      <c r="GOC117" s="388"/>
      <c r="GOD117" s="388"/>
      <c r="GOE117" s="388"/>
      <c r="GOF117" s="388"/>
      <c r="GOG117" s="388"/>
      <c r="GOH117" s="388"/>
      <c r="GOI117" s="388"/>
      <c r="GOJ117" s="388"/>
      <c r="GOK117" s="388"/>
      <c r="GOL117" s="388"/>
      <c r="GOM117" s="388"/>
      <c r="GON117" s="388"/>
      <c r="GOO117" s="388"/>
      <c r="GOP117" s="388"/>
      <c r="GOQ117" s="388"/>
      <c r="GOR117" s="388"/>
      <c r="GOS117" s="388"/>
      <c r="GOT117" s="388"/>
      <c r="GOU117" s="388"/>
      <c r="GOV117" s="388"/>
      <c r="GOW117" s="388"/>
      <c r="GOX117" s="388"/>
      <c r="GOY117" s="388"/>
      <c r="GOZ117" s="388"/>
      <c r="GPA117" s="388"/>
      <c r="GPB117" s="388"/>
      <c r="GPC117" s="388"/>
      <c r="GPD117" s="388"/>
      <c r="GPE117" s="388"/>
      <c r="GPF117" s="388"/>
      <c r="GPG117" s="388"/>
      <c r="GPH117" s="388"/>
      <c r="GPI117" s="388"/>
      <c r="GPJ117" s="388"/>
      <c r="GPK117" s="388"/>
      <c r="GPL117" s="388"/>
      <c r="GPM117" s="388"/>
      <c r="GPN117" s="388"/>
      <c r="GPO117" s="388"/>
      <c r="GPP117" s="388"/>
      <c r="GPQ117" s="388"/>
      <c r="GPR117" s="388"/>
      <c r="GPS117" s="388"/>
      <c r="GPT117" s="388"/>
      <c r="GPU117" s="388"/>
      <c r="GPV117" s="388"/>
      <c r="GPW117" s="388"/>
      <c r="GPX117" s="388"/>
      <c r="GPY117" s="388"/>
      <c r="GPZ117" s="388"/>
      <c r="GQA117" s="388"/>
      <c r="GQB117" s="388"/>
      <c r="GQC117" s="388"/>
      <c r="GQD117" s="388"/>
      <c r="GQE117" s="388"/>
      <c r="GQF117" s="388"/>
      <c r="GQG117" s="388"/>
      <c r="GQH117" s="388"/>
      <c r="GQI117" s="388"/>
      <c r="GQJ117" s="388"/>
      <c r="GQK117" s="388"/>
      <c r="GQL117" s="388"/>
      <c r="GQM117" s="388"/>
      <c r="GQN117" s="388"/>
      <c r="GQO117" s="388"/>
      <c r="GQP117" s="388"/>
      <c r="GQQ117" s="388"/>
      <c r="GQR117" s="388"/>
      <c r="GQS117" s="388"/>
      <c r="GQT117" s="388"/>
      <c r="GQU117" s="388"/>
      <c r="GQV117" s="388"/>
      <c r="GQW117" s="388"/>
      <c r="GQX117" s="388"/>
      <c r="GQY117" s="388"/>
      <c r="GQZ117" s="388"/>
      <c r="GRA117" s="388"/>
      <c r="GRB117" s="388"/>
      <c r="GRC117" s="388"/>
      <c r="GRD117" s="388"/>
      <c r="GRE117" s="388"/>
      <c r="GRF117" s="388"/>
      <c r="GRG117" s="388"/>
      <c r="GRH117" s="388"/>
      <c r="GRI117" s="388"/>
      <c r="GRJ117" s="388"/>
      <c r="GRK117" s="388"/>
      <c r="GRL117" s="388"/>
      <c r="GRM117" s="388"/>
      <c r="GRN117" s="388"/>
      <c r="GRO117" s="388"/>
      <c r="GRP117" s="388"/>
      <c r="GRQ117" s="388"/>
      <c r="GRR117" s="388"/>
      <c r="GRS117" s="388"/>
      <c r="GRT117" s="388"/>
      <c r="GRU117" s="388"/>
      <c r="GRV117" s="388"/>
      <c r="GRW117" s="388"/>
      <c r="GRX117" s="388"/>
      <c r="GRY117" s="388"/>
      <c r="GRZ117" s="388"/>
      <c r="GSA117" s="388"/>
      <c r="GSB117" s="388"/>
      <c r="GSC117" s="388"/>
      <c r="GSD117" s="388"/>
      <c r="GSE117" s="388"/>
      <c r="GSF117" s="388"/>
      <c r="GSG117" s="388"/>
      <c r="GSH117" s="388"/>
      <c r="GSI117" s="388"/>
      <c r="GSJ117" s="388"/>
      <c r="GSK117" s="388"/>
      <c r="GSL117" s="388"/>
      <c r="GSM117" s="388"/>
      <c r="GSN117" s="388"/>
      <c r="GSO117" s="388"/>
      <c r="GSP117" s="388"/>
      <c r="GSQ117" s="388"/>
      <c r="GSR117" s="388"/>
      <c r="GSS117" s="388"/>
      <c r="GST117" s="388"/>
      <c r="GSU117" s="388"/>
      <c r="GSV117" s="388"/>
      <c r="GSW117" s="388"/>
      <c r="GSX117" s="388"/>
      <c r="GSY117" s="388"/>
      <c r="GSZ117" s="388"/>
      <c r="GTA117" s="388"/>
      <c r="GTB117" s="388"/>
      <c r="GTC117" s="388"/>
      <c r="GTD117" s="388"/>
      <c r="GTE117" s="388"/>
      <c r="GTF117" s="388"/>
      <c r="GTG117" s="388"/>
      <c r="GTH117" s="388"/>
      <c r="GTI117" s="388"/>
      <c r="GTJ117" s="388"/>
      <c r="GTK117" s="388"/>
      <c r="GTL117" s="388"/>
      <c r="GTM117" s="388"/>
      <c r="GTN117" s="388"/>
      <c r="GTO117" s="388"/>
      <c r="GTP117" s="388"/>
      <c r="GTQ117" s="388"/>
      <c r="GTR117" s="388"/>
      <c r="GTS117" s="388"/>
      <c r="GTT117" s="388"/>
      <c r="GTU117" s="388"/>
      <c r="GTV117" s="388"/>
      <c r="GTW117" s="388"/>
      <c r="GTX117" s="388"/>
      <c r="GTY117" s="388"/>
      <c r="GTZ117" s="388"/>
      <c r="GUA117" s="388"/>
      <c r="GUB117" s="388"/>
      <c r="GUC117" s="388"/>
      <c r="GUD117" s="388"/>
      <c r="GUE117" s="388"/>
      <c r="GUF117" s="388"/>
      <c r="GUG117" s="388"/>
      <c r="GUH117" s="388"/>
      <c r="GUI117" s="388"/>
      <c r="GUJ117" s="388"/>
      <c r="GUK117" s="388"/>
      <c r="GUL117" s="388"/>
      <c r="GUM117" s="388"/>
      <c r="GUN117" s="388"/>
      <c r="GUO117" s="388"/>
      <c r="GUP117" s="388"/>
      <c r="GUQ117" s="388"/>
      <c r="GUR117" s="388"/>
      <c r="GUS117" s="388"/>
      <c r="GUT117" s="388"/>
      <c r="GUU117" s="388"/>
      <c r="GUV117" s="388"/>
      <c r="GUW117" s="388"/>
      <c r="GUX117" s="388"/>
      <c r="GUY117" s="388"/>
      <c r="GUZ117" s="388"/>
      <c r="GVA117" s="388"/>
      <c r="GVB117" s="388"/>
      <c r="GVC117" s="388"/>
      <c r="GVD117" s="388"/>
      <c r="GVE117" s="388"/>
      <c r="GVF117" s="388"/>
      <c r="GVG117" s="388"/>
      <c r="GVH117" s="388"/>
      <c r="GVI117" s="388"/>
      <c r="GVJ117" s="388"/>
      <c r="GVK117" s="388"/>
      <c r="GVL117" s="388"/>
      <c r="GVM117" s="388"/>
      <c r="GVN117" s="388"/>
      <c r="GVO117" s="388"/>
      <c r="GVP117" s="388"/>
      <c r="GVQ117" s="388"/>
      <c r="GVR117" s="388"/>
      <c r="GVS117" s="388"/>
      <c r="GVT117" s="388"/>
      <c r="GVU117" s="388"/>
      <c r="GVV117" s="388"/>
      <c r="GVW117" s="388"/>
      <c r="GVX117" s="388"/>
      <c r="GVY117" s="388"/>
      <c r="GVZ117" s="388"/>
      <c r="GWA117" s="388"/>
      <c r="GWB117" s="388"/>
      <c r="GWC117" s="388"/>
      <c r="GWD117" s="388"/>
      <c r="GWE117" s="388"/>
      <c r="GWF117" s="388"/>
      <c r="GWG117" s="388"/>
      <c r="GWH117" s="388"/>
      <c r="GWI117" s="388"/>
      <c r="GWJ117" s="388"/>
      <c r="GWK117" s="388"/>
      <c r="GWL117" s="388"/>
      <c r="GWM117" s="388"/>
      <c r="GWN117" s="388"/>
      <c r="GWO117" s="388"/>
      <c r="GWP117" s="388"/>
      <c r="GWQ117" s="388"/>
      <c r="GWR117" s="388"/>
      <c r="GWS117" s="388"/>
      <c r="GWT117" s="388"/>
      <c r="GWU117" s="388"/>
      <c r="GWV117" s="388"/>
      <c r="GWW117" s="388"/>
      <c r="GWX117" s="388"/>
      <c r="GWY117" s="388"/>
      <c r="GWZ117" s="388"/>
      <c r="GXA117" s="388"/>
      <c r="GXB117" s="388"/>
      <c r="GXC117" s="388"/>
      <c r="GXD117" s="388"/>
      <c r="GXE117" s="388"/>
      <c r="GXF117" s="388"/>
      <c r="GXG117" s="388"/>
      <c r="GXH117" s="388"/>
      <c r="GXI117" s="388"/>
      <c r="GXJ117" s="388"/>
      <c r="GXK117" s="388"/>
      <c r="GXL117" s="388"/>
      <c r="GXM117" s="388"/>
      <c r="GXN117" s="388"/>
      <c r="GXO117" s="388"/>
      <c r="GXP117" s="388"/>
      <c r="GXQ117" s="388"/>
      <c r="GXR117" s="388"/>
      <c r="GXS117" s="388"/>
      <c r="GXT117" s="388"/>
      <c r="GXU117" s="388"/>
      <c r="GXV117" s="388"/>
      <c r="GXW117" s="388"/>
      <c r="GXX117" s="388"/>
      <c r="GXY117" s="388"/>
      <c r="GXZ117" s="388"/>
      <c r="GYA117" s="388"/>
      <c r="GYB117" s="388"/>
      <c r="GYC117" s="388"/>
      <c r="GYD117" s="388"/>
      <c r="GYE117" s="388"/>
      <c r="GYF117" s="388"/>
      <c r="GYG117" s="388"/>
      <c r="GYH117" s="388"/>
      <c r="GYI117" s="388"/>
      <c r="GYJ117" s="388"/>
      <c r="GYK117" s="388"/>
      <c r="GYL117" s="388"/>
      <c r="GYM117" s="388"/>
      <c r="GYN117" s="388"/>
      <c r="GYO117" s="388"/>
      <c r="GYP117" s="388"/>
      <c r="GYQ117" s="388"/>
      <c r="GYR117" s="388"/>
      <c r="GYS117" s="388"/>
      <c r="GYT117" s="388"/>
      <c r="GYU117" s="388"/>
      <c r="GYV117" s="388"/>
      <c r="GYW117" s="388"/>
      <c r="GYX117" s="388"/>
      <c r="GYY117" s="388"/>
      <c r="GYZ117" s="388"/>
      <c r="GZA117" s="388"/>
      <c r="GZB117" s="388"/>
      <c r="GZC117" s="388"/>
      <c r="GZD117" s="388"/>
      <c r="GZE117" s="388"/>
      <c r="GZF117" s="388"/>
      <c r="GZG117" s="388"/>
      <c r="GZH117" s="388"/>
      <c r="GZI117" s="388"/>
      <c r="GZJ117" s="388"/>
      <c r="GZK117" s="388"/>
      <c r="GZL117" s="388"/>
      <c r="GZM117" s="388"/>
      <c r="GZN117" s="388"/>
      <c r="GZO117" s="388"/>
      <c r="GZP117" s="388"/>
      <c r="GZQ117" s="388"/>
      <c r="GZR117" s="388"/>
      <c r="GZS117" s="388"/>
      <c r="GZT117" s="388"/>
      <c r="GZU117" s="388"/>
      <c r="GZV117" s="388"/>
      <c r="GZW117" s="388"/>
      <c r="GZX117" s="388"/>
      <c r="GZY117" s="388"/>
      <c r="GZZ117" s="388"/>
      <c r="HAA117" s="388"/>
      <c r="HAB117" s="388"/>
      <c r="HAC117" s="388"/>
      <c r="HAD117" s="388"/>
      <c r="HAE117" s="388"/>
      <c r="HAF117" s="388"/>
      <c r="HAG117" s="388"/>
      <c r="HAH117" s="388"/>
      <c r="HAI117" s="388"/>
      <c r="HAJ117" s="388"/>
      <c r="HAK117" s="388"/>
      <c r="HAL117" s="388"/>
      <c r="HAM117" s="388"/>
      <c r="HAN117" s="388"/>
      <c r="HAO117" s="388"/>
      <c r="HAP117" s="388"/>
      <c r="HAQ117" s="388"/>
      <c r="HAR117" s="388"/>
      <c r="HAS117" s="388"/>
      <c r="HAT117" s="388"/>
      <c r="HAU117" s="388"/>
      <c r="HAV117" s="388"/>
      <c r="HAW117" s="388"/>
      <c r="HAX117" s="388"/>
      <c r="HAY117" s="388"/>
      <c r="HAZ117" s="388"/>
      <c r="HBA117" s="388"/>
      <c r="HBB117" s="388"/>
      <c r="HBC117" s="388"/>
      <c r="HBD117" s="388"/>
      <c r="HBE117" s="388"/>
      <c r="HBF117" s="388"/>
      <c r="HBG117" s="388"/>
      <c r="HBH117" s="388"/>
      <c r="HBI117" s="388"/>
      <c r="HBJ117" s="388"/>
      <c r="HBK117" s="388"/>
      <c r="HBL117" s="388"/>
      <c r="HBM117" s="388"/>
      <c r="HBN117" s="388"/>
      <c r="HBO117" s="388"/>
      <c r="HBP117" s="388"/>
      <c r="HBQ117" s="388"/>
      <c r="HBR117" s="388"/>
      <c r="HBS117" s="388"/>
      <c r="HBT117" s="388"/>
      <c r="HBU117" s="388"/>
      <c r="HBV117" s="388"/>
      <c r="HBW117" s="388"/>
      <c r="HBX117" s="388"/>
      <c r="HBY117" s="388"/>
      <c r="HBZ117" s="388"/>
      <c r="HCA117" s="388"/>
      <c r="HCB117" s="388"/>
      <c r="HCC117" s="388"/>
      <c r="HCD117" s="388"/>
      <c r="HCE117" s="388"/>
      <c r="HCF117" s="388"/>
      <c r="HCG117" s="388"/>
      <c r="HCH117" s="388"/>
      <c r="HCI117" s="388"/>
      <c r="HCJ117" s="388"/>
      <c r="HCK117" s="388"/>
      <c r="HCL117" s="388"/>
      <c r="HCM117" s="388"/>
      <c r="HCN117" s="388"/>
      <c r="HCO117" s="388"/>
      <c r="HCP117" s="388"/>
      <c r="HCQ117" s="388"/>
      <c r="HCR117" s="388"/>
      <c r="HCS117" s="388"/>
      <c r="HCT117" s="388"/>
      <c r="HCU117" s="388"/>
      <c r="HCV117" s="388"/>
      <c r="HCW117" s="388"/>
      <c r="HCX117" s="388"/>
      <c r="HCY117" s="388"/>
      <c r="HCZ117" s="388"/>
      <c r="HDA117" s="388"/>
      <c r="HDB117" s="388"/>
      <c r="HDC117" s="388"/>
      <c r="HDD117" s="388"/>
      <c r="HDE117" s="388"/>
      <c r="HDF117" s="388"/>
      <c r="HDG117" s="388"/>
      <c r="HDH117" s="388"/>
      <c r="HDI117" s="388"/>
      <c r="HDJ117" s="388"/>
      <c r="HDK117" s="388"/>
      <c r="HDL117" s="388"/>
      <c r="HDM117" s="388"/>
      <c r="HDN117" s="388"/>
      <c r="HDO117" s="388"/>
      <c r="HDP117" s="388"/>
      <c r="HDQ117" s="388"/>
      <c r="HDR117" s="388"/>
      <c r="HDS117" s="388"/>
      <c r="HDT117" s="388"/>
      <c r="HDU117" s="388"/>
      <c r="HDV117" s="388"/>
      <c r="HDW117" s="388"/>
      <c r="HDX117" s="388"/>
      <c r="HDY117" s="388"/>
      <c r="HDZ117" s="388"/>
      <c r="HEA117" s="388"/>
      <c r="HEB117" s="388"/>
      <c r="HEC117" s="388"/>
      <c r="HED117" s="388"/>
      <c r="HEE117" s="388"/>
      <c r="HEF117" s="388"/>
      <c r="HEG117" s="388"/>
      <c r="HEH117" s="388"/>
      <c r="HEI117" s="388"/>
      <c r="HEJ117" s="388"/>
      <c r="HEK117" s="388"/>
      <c r="HEL117" s="388"/>
      <c r="HEM117" s="388"/>
      <c r="HEN117" s="388"/>
      <c r="HEO117" s="388"/>
      <c r="HEP117" s="388"/>
      <c r="HEQ117" s="388"/>
      <c r="HER117" s="388"/>
      <c r="HES117" s="388"/>
      <c r="HET117" s="388"/>
      <c r="HEU117" s="388"/>
      <c r="HEV117" s="388"/>
      <c r="HEW117" s="388"/>
      <c r="HEX117" s="388"/>
      <c r="HEY117" s="388"/>
      <c r="HEZ117" s="388"/>
      <c r="HFA117" s="388"/>
      <c r="HFB117" s="388"/>
      <c r="HFC117" s="388"/>
      <c r="HFD117" s="388"/>
      <c r="HFE117" s="388"/>
      <c r="HFF117" s="388"/>
      <c r="HFG117" s="388"/>
      <c r="HFH117" s="388"/>
      <c r="HFI117" s="388"/>
      <c r="HFJ117" s="388"/>
      <c r="HFK117" s="388"/>
      <c r="HFL117" s="388"/>
      <c r="HFM117" s="388"/>
      <c r="HFN117" s="388"/>
      <c r="HFO117" s="388"/>
      <c r="HFP117" s="388"/>
      <c r="HFQ117" s="388"/>
      <c r="HFR117" s="388"/>
      <c r="HFS117" s="388"/>
      <c r="HFT117" s="388"/>
      <c r="HFU117" s="388"/>
      <c r="HFV117" s="388"/>
      <c r="HFW117" s="388"/>
      <c r="HFX117" s="388"/>
      <c r="HFY117" s="388"/>
      <c r="HFZ117" s="388"/>
      <c r="HGA117" s="388"/>
      <c r="HGB117" s="388"/>
      <c r="HGC117" s="388"/>
      <c r="HGD117" s="388"/>
      <c r="HGE117" s="388"/>
      <c r="HGF117" s="388"/>
      <c r="HGG117" s="388"/>
      <c r="HGH117" s="388"/>
      <c r="HGI117" s="388"/>
      <c r="HGJ117" s="388"/>
      <c r="HGK117" s="388"/>
      <c r="HGL117" s="388"/>
      <c r="HGM117" s="388"/>
      <c r="HGN117" s="388"/>
      <c r="HGO117" s="388"/>
      <c r="HGP117" s="388"/>
      <c r="HGQ117" s="388"/>
      <c r="HGR117" s="388"/>
      <c r="HGS117" s="388"/>
      <c r="HGT117" s="388"/>
      <c r="HGU117" s="388"/>
      <c r="HGV117" s="388"/>
      <c r="HGW117" s="388"/>
      <c r="HGX117" s="388"/>
      <c r="HGY117" s="388"/>
      <c r="HGZ117" s="388"/>
      <c r="HHA117" s="388"/>
      <c r="HHB117" s="388"/>
      <c r="HHC117" s="388"/>
      <c r="HHD117" s="388"/>
      <c r="HHE117" s="388"/>
      <c r="HHF117" s="388"/>
      <c r="HHG117" s="388"/>
      <c r="HHH117" s="388"/>
      <c r="HHI117" s="388"/>
      <c r="HHJ117" s="388"/>
      <c r="HHK117" s="388"/>
      <c r="HHL117" s="388"/>
      <c r="HHM117" s="388"/>
      <c r="HHN117" s="388"/>
      <c r="HHO117" s="388"/>
      <c r="HHP117" s="388"/>
      <c r="HHQ117" s="388"/>
      <c r="HHR117" s="388"/>
      <c r="HHS117" s="388"/>
      <c r="HHT117" s="388"/>
      <c r="HHU117" s="388"/>
      <c r="HHV117" s="388"/>
      <c r="HHW117" s="388"/>
      <c r="HHX117" s="388"/>
      <c r="HHY117" s="388"/>
      <c r="HHZ117" s="388"/>
      <c r="HIA117" s="388"/>
      <c r="HIB117" s="388"/>
      <c r="HIC117" s="388"/>
      <c r="HID117" s="388"/>
      <c r="HIE117" s="388"/>
      <c r="HIF117" s="388"/>
      <c r="HIG117" s="388"/>
      <c r="HIH117" s="388"/>
      <c r="HII117" s="388"/>
      <c r="HIJ117" s="388"/>
      <c r="HIK117" s="388"/>
      <c r="HIL117" s="388"/>
      <c r="HIM117" s="388"/>
      <c r="HIN117" s="388"/>
      <c r="HIO117" s="388"/>
      <c r="HIP117" s="388"/>
      <c r="HIQ117" s="388"/>
      <c r="HIR117" s="388"/>
      <c r="HIS117" s="388"/>
      <c r="HIT117" s="388"/>
      <c r="HIU117" s="388"/>
      <c r="HIV117" s="388"/>
      <c r="HIW117" s="388"/>
      <c r="HIX117" s="388"/>
      <c r="HIY117" s="388"/>
      <c r="HIZ117" s="388"/>
      <c r="HJA117" s="388"/>
      <c r="HJB117" s="388"/>
      <c r="HJC117" s="388"/>
      <c r="HJD117" s="388"/>
      <c r="HJE117" s="388"/>
      <c r="HJF117" s="388"/>
      <c r="HJG117" s="388"/>
      <c r="HJH117" s="388"/>
      <c r="HJI117" s="388"/>
      <c r="HJJ117" s="388"/>
      <c r="HJK117" s="388"/>
      <c r="HJL117" s="388"/>
      <c r="HJM117" s="388"/>
      <c r="HJN117" s="388"/>
      <c r="HJO117" s="388"/>
      <c r="HJP117" s="388"/>
      <c r="HJQ117" s="388"/>
      <c r="HJR117" s="388"/>
      <c r="HJS117" s="388"/>
      <c r="HJT117" s="388"/>
      <c r="HJU117" s="388"/>
      <c r="HJV117" s="388"/>
      <c r="HJW117" s="388"/>
      <c r="HJX117" s="388"/>
      <c r="HJY117" s="388"/>
      <c r="HJZ117" s="388"/>
      <c r="HKA117" s="388"/>
      <c r="HKB117" s="388"/>
      <c r="HKC117" s="388"/>
      <c r="HKD117" s="388"/>
      <c r="HKE117" s="388"/>
      <c r="HKF117" s="388"/>
      <c r="HKG117" s="388"/>
      <c r="HKH117" s="388"/>
      <c r="HKI117" s="388"/>
      <c r="HKJ117" s="388"/>
      <c r="HKK117" s="388"/>
      <c r="HKL117" s="388"/>
      <c r="HKM117" s="388"/>
      <c r="HKN117" s="388"/>
      <c r="HKO117" s="388"/>
      <c r="HKP117" s="388"/>
      <c r="HKQ117" s="388"/>
      <c r="HKR117" s="388"/>
      <c r="HKS117" s="388"/>
      <c r="HKT117" s="388"/>
      <c r="HKU117" s="388"/>
      <c r="HKV117" s="388"/>
      <c r="HKW117" s="388"/>
      <c r="HKX117" s="388"/>
      <c r="HKY117" s="388"/>
      <c r="HKZ117" s="388"/>
      <c r="HLA117" s="388"/>
      <c r="HLB117" s="388"/>
      <c r="HLC117" s="388"/>
      <c r="HLD117" s="388"/>
      <c r="HLE117" s="388"/>
      <c r="HLF117" s="388"/>
      <c r="HLG117" s="388"/>
      <c r="HLH117" s="388"/>
      <c r="HLI117" s="388"/>
      <c r="HLJ117" s="388"/>
      <c r="HLK117" s="388"/>
      <c r="HLL117" s="388"/>
      <c r="HLM117" s="388"/>
      <c r="HLN117" s="388"/>
      <c r="HLO117" s="388"/>
      <c r="HLP117" s="388"/>
      <c r="HLQ117" s="388"/>
      <c r="HLR117" s="388"/>
      <c r="HLS117" s="388"/>
      <c r="HLT117" s="388"/>
      <c r="HLU117" s="388"/>
      <c r="HLV117" s="388"/>
      <c r="HLW117" s="388"/>
      <c r="HLX117" s="388"/>
      <c r="HLY117" s="388"/>
      <c r="HLZ117" s="388"/>
      <c r="HMA117" s="388"/>
      <c r="HMB117" s="388"/>
      <c r="HMC117" s="388"/>
      <c r="HMD117" s="388"/>
      <c r="HME117" s="388"/>
      <c r="HMF117" s="388"/>
      <c r="HMG117" s="388"/>
      <c r="HMH117" s="388"/>
      <c r="HMI117" s="388"/>
      <c r="HMJ117" s="388"/>
      <c r="HMK117" s="388"/>
      <c r="HML117" s="388"/>
      <c r="HMM117" s="388"/>
      <c r="HMN117" s="388"/>
      <c r="HMO117" s="388"/>
      <c r="HMP117" s="388"/>
      <c r="HMQ117" s="388"/>
      <c r="HMR117" s="388"/>
      <c r="HMS117" s="388"/>
      <c r="HMT117" s="388"/>
      <c r="HMU117" s="388"/>
      <c r="HMV117" s="388"/>
      <c r="HMW117" s="388"/>
      <c r="HMX117" s="388"/>
      <c r="HMY117" s="388"/>
      <c r="HMZ117" s="388"/>
      <c r="HNA117" s="388"/>
      <c r="HNB117" s="388"/>
      <c r="HNC117" s="388"/>
      <c r="HND117" s="388"/>
      <c r="HNE117" s="388"/>
      <c r="HNF117" s="388"/>
      <c r="HNG117" s="388"/>
      <c r="HNH117" s="388"/>
      <c r="HNI117" s="388"/>
      <c r="HNJ117" s="388"/>
      <c r="HNK117" s="388"/>
      <c r="HNL117" s="388"/>
      <c r="HNM117" s="388"/>
      <c r="HNN117" s="388"/>
      <c r="HNO117" s="388"/>
      <c r="HNP117" s="388"/>
      <c r="HNQ117" s="388"/>
      <c r="HNR117" s="388"/>
      <c r="HNS117" s="388"/>
      <c r="HNT117" s="388"/>
      <c r="HNU117" s="388"/>
      <c r="HNV117" s="388"/>
      <c r="HNW117" s="388"/>
      <c r="HNX117" s="388"/>
      <c r="HNY117" s="388"/>
      <c r="HNZ117" s="388"/>
      <c r="HOA117" s="388"/>
      <c r="HOB117" s="388"/>
      <c r="HOC117" s="388"/>
      <c r="HOD117" s="388"/>
      <c r="HOE117" s="388"/>
      <c r="HOF117" s="388"/>
      <c r="HOG117" s="388"/>
      <c r="HOH117" s="388"/>
      <c r="HOI117" s="388"/>
      <c r="HOJ117" s="388"/>
      <c r="HOK117" s="388"/>
      <c r="HOL117" s="388"/>
      <c r="HOM117" s="388"/>
      <c r="HON117" s="388"/>
      <c r="HOO117" s="388"/>
      <c r="HOP117" s="388"/>
      <c r="HOQ117" s="388"/>
      <c r="HOR117" s="388"/>
      <c r="HOS117" s="388"/>
      <c r="HOT117" s="388"/>
      <c r="HOU117" s="388"/>
      <c r="HOV117" s="388"/>
      <c r="HOW117" s="388"/>
      <c r="HOX117" s="388"/>
      <c r="HOY117" s="388"/>
      <c r="HOZ117" s="388"/>
      <c r="HPA117" s="388"/>
      <c r="HPB117" s="388"/>
      <c r="HPC117" s="388"/>
      <c r="HPD117" s="388"/>
      <c r="HPE117" s="388"/>
      <c r="HPF117" s="388"/>
      <c r="HPG117" s="388"/>
      <c r="HPH117" s="388"/>
      <c r="HPI117" s="388"/>
      <c r="HPJ117" s="388"/>
      <c r="HPK117" s="388"/>
      <c r="HPL117" s="388"/>
      <c r="HPM117" s="388"/>
      <c r="HPN117" s="388"/>
      <c r="HPO117" s="388"/>
      <c r="HPP117" s="388"/>
      <c r="HPQ117" s="388"/>
      <c r="HPR117" s="388"/>
      <c r="HPS117" s="388"/>
      <c r="HPT117" s="388"/>
      <c r="HPU117" s="388"/>
      <c r="HPV117" s="388"/>
      <c r="HPW117" s="388"/>
      <c r="HPX117" s="388"/>
      <c r="HPY117" s="388"/>
      <c r="HPZ117" s="388"/>
      <c r="HQA117" s="388"/>
      <c r="HQB117" s="388"/>
      <c r="HQC117" s="388"/>
      <c r="HQD117" s="388"/>
      <c r="HQE117" s="388"/>
      <c r="HQF117" s="388"/>
      <c r="HQG117" s="388"/>
      <c r="HQH117" s="388"/>
      <c r="HQI117" s="388"/>
      <c r="HQJ117" s="388"/>
      <c r="HQK117" s="388"/>
      <c r="HQL117" s="388"/>
      <c r="HQM117" s="388"/>
      <c r="HQN117" s="388"/>
      <c r="HQO117" s="388"/>
      <c r="HQP117" s="388"/>
      <c r="HQQ117" s="388"/>
      <c r="HQR117" s="388"/>
      <c r="HQS117" s="388"/>
      <c r="HQT117" s="388"/>
      <c r="HQU117" s="388"/>
      <c r="HQV117" s="388"/>
      <c r="HQW117" s="388"/>
      <c r="HQX117" s="388"/>
      <c r="HQY117" s="388"/>
      <c r="HQZ117" s="388"/>
      <c r="HRA117" s="388"/>
      <c r="HRB117" s="388"/>
      <c r="HRC117" s="388"/>
      <c r="HRD117" s="388"/>
      <c r="HRE117" s="388"/>
      <c r="HRF117" s="388"/>
      <c r="HRG117" s="388"/>
      <c r="HRH117" s="388"/>
      <c r="HRI117" s="388"/>
      <c r="HRJ117" s="388"/>
      <c r="HRK117" s="388"/>
      <c r="HRL117" s="388"/>
      <c r="HRM117" s="388"/>
      <c r="HRN117" s="388"/>
      <c r="HRO117" s="388"/>
      <c r="HRP117" s="388"/>
      <c r="HRQ117" s="388"/>
      <c r="HRR117" s="388"/>
      <c r="HRS117" s="388"/>
      <c r="HRT117" s="388"/>
      <c r="HRU117" s="388"/>
      <c r="HRV117" s="388"/>
      <c r="HRW117" s="388"/>
      <c r="HRX117" s="388"/>
      <c r="HRY117" s="388"/>
      <c r="HRZ117" s="388"/>
      <c r="HSA117" s="388"/>
      <c r="HSB117" s="388"/>
      <c r="HSC117" s="388"/>
      <c r="HSD117" s="388"/>
      <c r="HSE117" s="388"/>
      <c r="HSF117" s="388"/>
      <c r="HSG117" s="388"/>
      <c r="HSH117" s="388"/>
      <c r="HSI117" s="388"/>
      <c r="HSJ117" s="388"/>
      <c r="HSK117" s="388"/>
      <c r="HSL117" s="388"/>
      <c r="HSM117" s="388"/>
      <c r="HSN117" s="388"/>
      <c r="HSO117" s="388"/>
      <c r="HSP117" s="388"/>
      <c r="HSQ117" s="388"/>
      <c r="HSR117" s="388"/>
      <c r="HSS117" s="388"/>
      <c r="HST117" s="388"/>
      <c r="HSU117" s="388"/>
      <c r="HSV117" s="388"/>
      <c r="HSW117" s="388"/>
      <c r="HSX117" s="388"/>
      <c r="HSY117" s="388"/>
      <c r="HSZ117" s="388"/>
      <c r="HTA117" s="388"/>
      <c r="HTB117" s="388"/>
      <c r="HTC117" s="388"/>
      <c r="HTD117" s="388"/>
      <c r="HTE117" s="388"/>
      <c r="HTF117" s="388"/>
      <c r="HTG117" s="388"/>
      <c r="HTH117" s="388"/>
      <c r="HTI117" s="388"/>
      <c r="HTJ117" s="388"/>
      <c r="HTK117" s="388"/>
      <c r="HTL117" s="388"/>
      <c r="HTM117" s="388"/>
      <c r="HTN117" s="388"/>
      <c r="HTO117" s="388"/>
      <c r="HTP117" s="388"/>
      <c r="HTQ117" s="388"/>
      <c r="HTR117" s="388"/>
      <c r="HTS117" s="388"/>
      <c r="HTT117" s="388"/>
      <c r="HTU117" s="388"/>
      <c r="HTV117" s="388"/>
      <c r="HTW117" s="388"/>
      <c r="HTX117" s="388"/>
      <c r="HTY117" s="388"/>
      <c r="HTZ117" s="388"/>
      <c r="HUA117" s="388"/>
      <c r="HUB117" s="388"/>
      <c r="HUC117" s="388"/>
      <c r="HUD117" s="388"/>
      <c r="HUE117" s="388"/>
      <c r="HUF117" s="388"/>
      <c r="HUG117" s="388"/>
      <c r="HUH117" s="388"/>
      <c r="HUI117" s="388"/>
      <c r="HUJ117" s="388"/>
      <c r="HUK117" s="388"/>
      <c r="HUL117" s="388"/>
      <c r="HUM117" s="388"/>
      <c r="HUN117" s="388"/>
      <c r="HUO117" s="388"/>
      <c r="HUP117" s="388"/>
      <c r="HUQ117" s="388"/>
      <c r="HUR117" s="388"/>
      <c r="HUS117" s="388"/>
      <c r="HUT117" s="388"/>
      <c r="HUU117" s="388"/>
      <c r="HUV117" s="388"/>
      <c r="HUW117" s="388"/>
      <c r="HUX117" s="388"/>
      <c r="HUY117" s="388"/>
      <c r="HUZ117" s="388"/>
      <c r="HVA117" s="388"/>
      <c r="HVB117" s="388"/>
      <c r="HVC117" s="388"/>
      <c r="HVD117" s="388"/>
      <c r="HVE117" s="388"/>
      <c r="HVF117" s="388"/>
      <c r="HVG117" s="388"/>
      <c r="HVH117" s="388"/>
      <c r="HVI117" s="388"/>
      <c r="HVJ117" s="388"/>
      <c r="HVK117" s="388"/>
      <c r="HVL117" s="388"/>
      <c r="HVM117" s="388"/>
      <c r="HVN117" s="388"/>
      <c r="HVO117" s="388"/>
      <c r="HVP117" s="388"/>
      <c r="HVQ117" s="388"/>
      <c r="HVR117" s="388"/>
      <c r="HVS117" s="388"/>
      <c r="HVT117" s="388"/>
      <c r="HVU117" s="388"/>
      <c r="HVV117" s="388"/>
      <c r="HVW117" s="388"/>
      <c r="HVX117" s="388"/>
      <c r="HVY117" s="388"/>
      <c r="HVZ117" s="388"/>
      <c r="HWA117" s="388"/>
      <c r="HWB117" s="388"/>
      <c r="HWC117" s="388"/>
      <c r="HWD117" s="388"/>
      <c r="HWE117" s="388"/>
      <c r="HWF117" s="388"/>
      <c r="HWG117" s="388"/>
      <c r="HWH117" s="388"/>
      <c r="HWI117" s="388"/>
      <c r="HWJ117" s="388"/>
      <c r="HWK117" s="388"/>
      <c r="HWL117" s="388"/>
      <c r="HWM117" s="388"/>
      <c r="HWN117" s="388"/>
      <c r="HWO117" s="388"/>
      <c r="HWP117" s="388"/>
      <c r="HWQ117" s="388"/>
      <c r="HWR117" s="388"/>
      <c r="HWS117" s="388"/>
      <c r="HWT117" s="388"/>
      <c r="HWU117" s="388"/>
      <c r="HWV117" s="388"/>
      <c r="HWW117" s="388"/>
      <c r="HWX117" s="388"/>
      <c r="HWY117" s="388"/>
      <c r="HWZ117" s="388"/>
      <c r="HXA117" s="388"/>
      <c r="HXB117" s="388"/>
      <c r="HXC117" s="388"/>
      <c r="HXD117" s="388"/>
      <c r="HXE117" s="388"/>
      <c r="HXF117" s="388"/>
      <c r="HXG117" s="388"/>
      <c r="HXH117" s="388"/>
      <c r="HXI117" s="388"/>
      <c r="HXJ117" s="388"/>
      <c r="HXK117" s="388"/>
      <c r="HXL117" s="388"/>
      <c r="HXM117" s="388"/>
      <c r="HXN117" s="388"/>
      <c r="HXO117" s="388"/>
      <c r="HXP117" s="388"/>
      <c r="HXQ117" s="388"/>
      <c r="HXR117" s="388"/>
      <c r="HXS117" s="388"/>
      <c r="HXT117" s="388"/>
      <c r="HXU117" s="388"/>
      <c r="HXV117" s="388"/>
      <c r="HXW117" s="388"/>
      <c r="HXX117" s="388"/>
      <c r="HXY117" s="388"/>
      <c r="HXZ117" s="388"/>
      <c r="HYA117" s="388"/>
      <c r="HYB117" s="388"/>
      <c r="HYC117" s="388"/>
      <c r="HYD117" s="388"/>
      <c r="HYE117" s="388"/>
      <c r="HYF117" s="388"/>
      <c r="HYG117" s="388"/>
      <c r="HYH117" s="388"/>
      <c r="HYI117" s="388"/>
      <c r="HYJ117" s="388"/>
      <c r="HYK117" s="388"/>
      <c r="HYL117" s="388"/>
      <c r="HYM117" s="388"/>
      <c r="HYN117" s="388"/>
      <c r="HYO117" s="388"/>
      <c r="HYP117" s="388"/>
      <c r="HYQ117" s="388"/>
      <c r="HYR117" s="388"/>
      <c r="HYS117" s="388"/>
      <c r="HYT117" s="388"/>
      <c r="HYU117" s="388"/>
      <c r="HYV117" s="388"/>
      <c r="HYW117" s="388"/>
      <c r="HYX117" s="388"/>
      <c r="HYY117" s="388"/>
      <c r="HYZ117" s="388"/>
      <c r="HZA117" s="388"/>
      <c r="HZB117" s="388"/>
      <c r="HZC117" s="388"/>
      <c r="HZD117" s="388"/>
      <c r="HZE117" s="388"/>
      <c r="HZF117" s="388"/>
      <c r="HZG117" s="388"/>
      <c r="HZH117" s="388"/>
      <c r="HZI117" s="388"/>
      <c r="HZJ117" s="388"/>
      <c r="HZK117" s="388"/>
      <c r="HZL117" s="388"/>
      <c r="HZM117" s="388"/>
      <c r="HZN117" s="388"/>
      <c r="HZO117" s="388"/>
      <c r="HZP117" s="388"/>
      <c r="HZQ117" s="388"/>
      <c r="HZR117" s="388"/>
      <c r="HZS117" s="388"/>
      <c r="HZT117" s="388"/>
      <c r="HZU117" s="388"/>
      <c r="HZV117" s="388"/>
      <c r="HZW117" s="388"/>
      <c r="HZX117" s="388"/>
      <c r="HZY117" s="388"/>
      <c r="HZZ117" s="388"/>
      <c r="IAA117" s="388"/>
      <c r="IAB117" s="388"/>
      <c r="IAC117" s="388"/>
      <c r="IAD117" s="388"/>
      <c r="IAE117" s="388"/>
      <c r="IAF117" s="388"/>
      <c r="IAG117" s="388"/>
      <c r="IAH117" s="388"/>
      <c r="IAI117" s="388"/>
      <c r="IAJ117" s="388"/>
      <c r="IAK117" s="388"/>
      <c r="IAL117" s="388"/>
      <c r="IAM117" s="388"/>
      <c r="IAN117" s="388"/>
      <c r="IAO117" s="388"/>
      <c r="IAP117" s="388"/>
      <c r="IAQ117" s="388"/>
      <c r="IAR117" s="388"/>
      <c r="IAS117" s="388"/>
      <c r="IAT117" s="388"/>
      <c r="IAU117" s="388"/>
      <c r="IAV117" s="388"/>
      <c r="IAW117" s="388"/>
      <c r="IAX117" s="388"/>
      <c r="IAY117" s="388"/>
      <c r="IAZ117" s="388"/>
      <c r="IBA117" s="388"/>
      <c r="IBB117" s="388"/>
      <c r="IBC117" s="388"/>
      <c r="IBD117" s="388"/>
      <c r="IBE117" s="388"/>
      <c r="IBF117" s="388"/>
      <c r="IBG117" s="388"/>
      <c r="IBH117" s="388"/>
      <c r="IBI117" s="388"/>
      <c r="IBJ117" s="388"/>
      <c r="IBK117" s="388"/>
      <c r="IBL117" s="388"/>
      <c r="IBM117" s="388"/>
      <c r="IBN117" s="388"/>
      <c r="IBO117" s="388"/>
      <c r="IBP117" s="388"/>
      <c r="IBQ117" s="388"/>
      <c r="IBR117" s="388"/>
      <c r="IBS117" s="388"/>
      <c r="IBT117" s="388"/>
      <c r="IBU117" s="388"/>
      <c r="IBV117" s="388"/>
      <c r="IBW117" s="388"/>
      <c r="IBX117" s="388"/>
      <c r="IBY117" s="388"/>
      <c r="IBZ117" s="388"/>
      <c r="ICA117" s="388"/>
      <c r="ICB117" s="388"/>
      <c r="ICC117" s="388"/>
      <c r="ICD117" s="388"/>
      <c r="ICE117" s="388"/>
      <c r="ICF117" s="388"/>
      <c r="ICG117" s="388"/>
      <c r="ICH117" s="388"/>
      <c r="ICI117" s="388"/>
      <c r="ICJ117" s="388"/>
      <c r="ICK117" s="388"/>
      <c r="ICL117" s="388"/>
      <c r="ICM117" s="388"/>
      <c r="ICN117" s="388"/>
      <c r="ICO117" s="388"/>
      <c r="ICP117" s="388"/>
      <c r="ICQ117" s="388"/>
      <c r="ICR117" s="388"/>
      <c r="ICS117" s="388"/>
      <c r="ICT117" s="388"/>
      <c r="ICU117" s="388"/>
      <c r="ICV117" s="388"/>
      <c r="ICW117" s="388"/>
      <c r="ICX117" s="388"/>
      <c r="ICY117" s="388"/>
      <c r="ICZ117" s="388"/>
      <c r="IDA117" s="388"/>
      <c r="IDB117" s="388"/>
      <c r="IDC117" s="388"/>
      <c r="IDD117" s="388"/>
      <c r="IDE117" s="388"/>
      <c r="IDF117" s="388"/>
      <c r="IDG117" s="388"/>
      <c r="IDH117" s="388"/>
      <c r="IDI117" s="388"/>
      <c r="IDJ117" s="388"/>
      <c r="IDK117" s="388"/>
      <c r="IDL117" s="388"/>
      <c r="IDM117" s="388"/>
      <c r="IDN117" s="388"/>
      <c r="IDO117" s="388"/>
      <c r="IDP117" s="388"/>
      <c r="IDQ117" s="388"/>
      <c r="IDR117" s="388"/>
      <c r="IDS117" s="388"/>
      <c r="IDT117" s="388"/>
      <c r="IDU117" s="388"/>
      <c r="IDV117" s="388"/>
      <c r="IDW117" s="388"/>
      <c r="IDX117" s="388"/>
      <c r="IDY117" s="388"/>
      <c r="IDZ117" s="388"/>
      <c r="IEA117" s="388"/>
      <c r="IEB117" s="388"/>
      <c r="IEC117" s="388"/>
      <c r="IED117" s="388"/>
      <c r="IEE117" s="388"/>
      <c r="IEF117" s="388"/>
      <c r="IEG117" s="388"/>
      <c r="IEH117" s="388"/>
      <c r="IEI117" s="388"/>
      <c r="IEJ117" s="388"/>
      <c r="IEK117" s="388"/>
      <c r="IEL117" s="388"/>
      <c r="IEM117" s="388"/>
      <c r="IEN117" s="388"/>
      <c r="IEO117" s="388"/>
      <c r="IEP117" s="388"/>
      <c r="IEQ117" s="388"/>
      <c r="IER117" s="388"/>
      <c r="IES117" s="388"/>
      <c r="IET117" s="388"/>
      <c r="IEU117" s="388"/>
      <c r="IEV117" s="388"/>
      <c r="IEW117" s="388"/>
      <c r="IEX117" s="388"/>
      <c r="IEY117" s="388"/>
      <c r="IEZ117" s="388"/>
      <c r="IFA117" s="388"/>
      <c r="IFB117" s="388"/>
      <c r="IFC117" s="388"/>
      <c r="IFD117" s="388"/>
      <c r="IFE117" s="388"/>
      <c r="IFF117" s="388"/>
      <c r="IFG117" s="388"/>
      <c r="IFH117" s="388"/>
      <c r="IFI117" s="388"/>
      <c r="IFJ117" s="388"/>
      <c r="IFK117" s="388"/>
      <c r="IFL117" s="388"/>
      <c r="IFM117" s="388"/>
      <c r="IFN117" s="388"/>
      <c r="IFO117" s="388"/>
      <c r="IFP117" s="388"/>
      <c r="IFQ117" s="388"/>
      <c r="IFR117" s="388"/>
      <c r="IFS117" s="388"/>
      <c r="IFT117" s="388"/>
      <c r="IFU117" s="388"/>
      <c r="IFV117" s="388"/>
      <c r="IFW117" s="388"/>
      <c r="IFX117" s="388"/>
      <c r="IFY117" s="388"/>
      <c r="IFZ117" s="388"/>
      <c r="IGA117" s="388"/>
      <c r="IGB117" s="388"/>
      <c r="IGC117" s="388"/>
      <c r="IGD117" s="388"/>
      <c r="IGE117" s="388"/>
      <c r="IGF117" s="388"/>
      <c r="IGG117" s="388"/>
      <c r="IGH117" s="388"/>
      <c r="IGI117" s="388"/>
      <c r="IGJ117" s="388"/>
      <c r="IGK117" s="388"/>
      <c r="IGL117" s="388"/>
      <c r="IGM117" s="388"/>
      <c r="IGN117" s="388"/>
      <c r="IGO117" s="388"/>
      <c r="IGP117" s="388"/>
      <c r="IGQ117" s="388"/>
      <c r="IGR117" s="388"/>
      <c r="IGS117" s="388"/>
      <c r="IGT117" s="388"/>
      <c r="IGU117" s="388"/>
      <c r="IGV117" s="388"/>
      <c r="IGW117" s="388"/>
      <c r="IGX117" s="388"/>
      <c r="IGY117" s="388"/>
      <c r="IGZ117" s="388"/>
      <c r="IHA117" s="388"/>
      <c r="IHB117" s="388"/>
      <c r="IHC117" s="388"/>
      <c r="IHD117" s="388"/>
      <c r="IHE117" s="388"/>
      <c r="IHF117" s="388"/>
      <c r="IHG117" s="388"/>
      <c r="IHH117" s="388"/>
      <c r="IHI117" s="388"/>
      <c r="IHJ117" s="388"/>
      <c r="IHK117" s="388"/>
      <c r="IHL117" s="388"/>
      <c r="IHM117" s="388"/>
      <c r="IHN117" s="388"/>
      <c r="IHO117" s="388"/>
      <c r="IHP117" s="388"/>
      <c r="IHQ117" s="388"/>
      <c r="IHR117" s="388"/>
      <c r="IHS117" s="388"/>
      <c r="IHT117" s="388"/>
      <c r="IHU117" s="388"/>
      <c r="IHV117" s="388"/>
      <c r="IHW117" s="388"/>
      <c r="IHX117" s="388"/>
      <c r="IHY117" s="388"/>
      <c r="IHZ117" s="388"/>
      <c r="IIA117" s="388"/>
      <c r="IIB117" s="388"/>
      <c r="IIC117" s="388"/>
      <c r="IID117" s="388"/>
      <c r="IIE117" s="388"/>
      <c r="IIF117" s="388"/>
      <c r="IIG117" s="388"/>
      <c r="IIH117" s="388"/>
      <c r="III117" s="388"/>
      <c r="IIJ117" s="388"/>
      <c r="IIK117" s="388"/>
      <c r="IIL117" s="388"/>
      <c r="IIM117" s="388"/>
      <c r="IIN117" s="388"/>
      <c r="IIO117" s="388"/>
      <c r="IIP117" s="388"/>
      <c r="IIQ117" s="388"/>
      <c r="IIR117" s="388"/>
      <c r="IIS117" s="388"/>
      <c r="IIT117" s="388"/>
      <c r="IIU117" s="388"/>
      <c r="IIV117" s="388"/>
      <c r="IIW117" s="388"/>
      <c r="IIX117" s="388"/>
      <c r="IIY117" s="388"/>
      <c r="IIZ117" s="388"/>
      <c r="IJA117" s="388"/>
      <c r="IJB117" s="388"/>
      <c r="IJC117" s="388"/>
      <c r="IJD117" s="388"/>
      <c r="IJE117" s="388"/>
      <c r="IJF117" s="388"/>
      <c r="IJG117" s="388"/>
      <c r="IJH117" s="388"/>
      <c r="IJI117" s="388"/>
      <c r="IJJ117" s="388"/>
      <c r="IJK117" s="388"/>
      <c r="IJL117" s="388"/>
      <c r="IJM117" s="388"/>
      <c r="IJN117" s="388"/>
      <c r="IJO117" s="388"/>
      <c r="IJP117" s="388"/>
      <c r="IJQ117" s="388"/>
      <c r="IJR117" s="388"/>
      <c r="IJS117" s="388"/>
      <c r="IJT117" s="388"/>
      <c r="IJU117" s="388"/>
      <c r="IJV117" s="388"/>
      <c r="IJW117" s="388"/>
      <c r="IJX117" s="388"/>
      <c r="IJY117" s="388"/>
      <c r="IJZ117" s="388"/>
      <c r="IKA117" s="388"/>
      <c r="IKB117" s="388"/>
      <c r="IKC117" s="388"/>
      <c r="IKD117" s="388"/>
      <c r="IKE117" s="388"/>
      <c r="IKF117" s="388"/>
      <c r="IKG117" s="388"/>
      <c r="IKH117" s="388"/>
      <c r="IKI117" s="388"/>
      <c r="IKJ117" s="388"/>
      <c r="IKK117" s="388"/>
      <c r="IKL117" s="388"/>
      <c r="IKM117" s="388"/>
      <c r="IKN117" s="388"/>
      <c r="IKO117" s="388"/>
      <c r="IKP117" s="388"/>
      <c r="IKQ117" s="388"/>
      <c r="IKR117" s="388"/>
      <c r="IKS117" s="388"/>
      <c r="IKT117" s="388"/>
      <c r="IKU117" s="388"/>
      <c r="IKV117" s="388"/>
      <c r="IKW117" s="388"/>
      <c r="IKX117" s="388"/>
      <c r="IKY117" s="388"/>
      <c r="IKZ117" s="388"/>
      <c r="ILA117" s="388"/>
      <c r="ILB117" s="388"/>
      <c r="ILC117" s="388"/>
      <c r="ILD117" s="388"/>
      <c r="ILE117" s="388"/>
      <c r="ILF117" s="388"/>
      <c r="ILG117" s="388"/>
      <c r="ILH117" s="388"/>
      <c r="ILI117" s="388"/>
      <c r="ILJ117" s="388"/>
      <c r="ILK117" s="388"/>
      <c r="ILL117" s="388"/>
      <c r="ILM117" s="388"/>
      <c r="ILN117" s="388"/>
      <c r="ILO117" s="388"/>
      <c r="ILP117" s="388"/>
      <c r="ILQ117" s="388"/>
      <c r="ILR117" s="388"/>
      <c r="ILS117" s="388"/>
      <c r="ILT117" s="388"/>
      <c r="ILU117" s="388"/>
      <c r="ILV117" s="388"/>
      <c r="ILW117" s="388"/>
      <c r="ILX117" s="388"/>
      <c r="ILY117" s="388"/>
      <c r="ILZ117" s="388"/>
      <c r="IMA117" s="388"/>
      <c r="IMB117" s="388"/>
      <c r="IMC117" s="388"/>
      <c r="IMD117" s="388"/>
      <c r="IME117" s="388"/>
      <c r="IMF117" s="388"/>
      <c r="IMG117" s="388"/>
      <c r="IMH117" s="388"/>
      <c r="IMI117" s="388"/>
      <c r="IMJ117" s="388"/>
      <c r="IMK117" s="388"/>
      <c r="IML117" s="388"/>
      <c r="IMM117" s="388"/>
      <c r="IMN117" s="388"/>
      <c r="IMO117" s="388"/>
      <c r="IMP117" s="388"/>
      <c r="IMQ117" s="388"/>
      <c r="IMR117" s="388"/>
      <c r="IMS117" s="388"/>
      <c r="IMT117" s="388"/>
      <c r="IMU117" s="388"/>
      <c r="IMV117" s="388"/>
      <c r="IMW117" s="388"/>
      <c r="IMX117" s="388"/>
      <c r="IMY117" s="388"/>
      <c r="IMZ117" s="388"/>
      <c r="INA117" s="388"/>
      <c r="INB117" s="388"/>
      <c r="INC117" s="388"/>
      <c r="IND117" s="388"/>
      <c r="INE117" s="388"/>
      <c r="INF117" s="388"/>
      <c r="ING117" s="388"/>
      <c r="INH117" s="388"/>
      <c r="INI117" s="388"/>
      <c r="INJ117" s="388"/>
      <c r="INK117" s="388"/>
      <c r="INL117" s="388"/>
      <c r="INM117" s="388"/>
      <c r="INN117" s="388"/>
      <c r="INO117" s="388"/>
      <c r="INP117" s="388"/>
      <c r="INQ117" s="388"/>
      <c r="INR117" s="388"/>
      <c r="INS117" s="388"/>
      <c r="INT117" s="388"/>
      <c r="INU117" s="388"/>
      <c r="INV117" s="388"/>
      <c r="INW117" s="388"/>
      <c r="INX117" s="388"/>
      <c r="INY117" s="388"/>
      <c r="INZ117" s="388"/>
      <c r="IOA117" s="388"/>
      <c r="IOB117" s="388"/>
      <c r="IOC117" s="388"/>
      <c r="IOD117" s="388"/>
      <c r="IOE117" s="388"/>
      <c r="IOF117" s="388"/>
      <c r="IOG117" s="388"/>
      <c r="IOH117" s="388"/>
      <c r="IOI117" s="388"/>
      <c r="IOJ117" s="388"/>
      <c r="IOK117" s="388"/>
      <c r="IOL117" s="388"/>
      <c r="IOM117" s="388"/>
      <c r="ION117" s="388"/>
      <c r="IOO117" s="388"/>
      <c r="IOP117" s="388"/>
      <c r="IOQ117" s="388"/>
      <c r="IOR117" s="388"/>
      <c r="IOS117" s="388"/>
      <c r="IOT117" s="388"/>
      <c r="IOU117" s="388"/>
      <c r="IOV117" s="388"/>
      <c r="IOW117" s="388"/>
      <c r="IOX117" s="388"/>
      <c r="IOY117" s="388"/>
      <c r="IOZ117" s="388"/>
      <c r="IPA117" s="388"/>
      <c r="IPB117" s="388"/>
      <c r="IPC117" s="388"/>
      <c r="IPD117" s="388"/>
      <c r="IPE117" s="388"/>
      <c r="IPF117" s="388"/>
      <c r="IPG117" s="388"/>
      <c r="IPH117" s="388"/>
      <c r="IPI117" s="388"/>
      <c r="IPJ117" s="388"/>
      <c r="IPK117" s="388"/>
      <c r="IPL117" s="388"/>
      <c r="IPM117" s="388"/>
      <c r="IPN117" s="388"/>
      <c r="IPO117" s="388"/>
      <c r="IPP117" s="388"/>
      <c r="IPQ117" s="388"/>
      <c r="IPR117" s="388"/>
      <c r="IPS117" s="388"/>
      <c r="IPT117" s="388"/>
      <c r="IPU117" s="388"/>
      <c r="IPV117" s="388"/>
      <c r="IPW117" s="388"/>
      <c r="IPX117" s="388"/>
      <c r="IPY117" s="388"/>
      <c r="IPZ117" s="388"/>
      <c r="IQA117" s="388"/>
      <c r="IQB117" s="388"/>
      <c r="IQC117" s="388"/>
      <c r="IQD117" s="388"/>
      <c r="IQE117" s="388"/>
      <c r="IQF117" s="388"/>
      <c r="IQG117" s="388"/>
      <c r="IQH117" s="388"/>
      <c r="IQI117" s="388"/>
      <c r="IQJ117" s="388"/>
      <c r="IQK117" s="388"/>
      <c r="IQL117" s="388"/>
      <c r="IQM117" s="388"/>
      <c r="IQN117" s="388"/>
      <c r="IQO117" s="388"/>
      <c r="IQP117" s="388"/>
      <c r="IQQ117" s="388"/>
      <c r="IQR117" s="388"/>
      <c r="IQS117" s="388"/>
      <c r="IQT117" s="388"/>
      <c r="IQU117" s="388"/>
      <c r="IQV117" s="388"/>
      <c r="IQW117" s="388"/>
      <c r="IQX117" s="388"/>
      <c r="IQY117" s="388"/>
      <c r="IQZ117" s="388"/>
      <c r="IRA117" s="388"/>
      <c r="IRB117" s="388"/>
      <c r="IRC117" s="388"/>
      <c r="IRD117" s="388"/>
      <c r="IRE117" s="388"/>
      <c r="IRF117" s="388"/>
      <c r="IRG117" s="388"/>
      <c r="IRH117" s="388"/>
      <c r="IRI117" s="388"/>
      <c r="IRJ117" s="388"/>
      <c r="IRK117" s="388"/>
      <c r="IRL117" s="388"/>
      <c r="IRM117" s="388"/>
      <c r="IRN117" s="388"/>
      <c r="IRO117" s="388"/>
      <c r="IRP117" s="388"/>
      <c r="IRQ117" s="388"/>
      <c r="IRR117" s="388"/>
      <c r="IRS117" s="388"/>
      <c r="IRT117" s="388"/>
      <c r="IRU117" s="388"/>
      <c r="IRV117" s="388"/>
      <c r="IRW117" s="388"/>
      <c r="IRX117" s="388"/>
      <c r="IRY117" s="388"/>
      <c r="IRZ117" s="388"/>
      <c r="ISA117" s="388"/>
      <c r="ISB117" s="388"/>
      <c r="ISC117" s="388"/>
      <c r="ISD117" s="388"/>
      <c r="ISE117" s="388"/>
      <c r="ISF117" s="388"/>
      <c r="ISG117" s="388"/>
      <c r="ISH117" s="388"/>
      <c r="ISI117" s="388"/>
      <c r="ISJ117" s="388"/>
      <c r="ISK117" s="388"/>
      <c r="ISL117" s="388"/>
      <c r="ISM117" s="388"/>
      <c r="ISN117" s="388"/>
      <c r="ISO117" s="388"/>
      <c r="ISP117" s="388"/>
      <c r="ISQ117" s="388"/>
      <c r="ISR117" s="388"/>
      <c r="ISS117" s="388"/>
      <c r="IST117" s="388"/>
      <c r="ISU117" s="388"/>
      <c r="ISV117" s="388"/>
      <c r="ISW117" s="388"/>
      <c r="ISX117" s="388"/>
      <c r="ISY117" s="388"/>
      <c r="ISZ117" s="388"/>
      <c r="ITA117" s="388"/>
      <c r="ITB117" s="388"/>
      <c r="ITC117" s="388"/>
      <c r="ITD117" s="388"/>
      <c r="ITE117" s="388"/>
      <c r="ITF117" s="388"/>
      <c r="ITG117" s="388"/>
      <c r="ITH117" s="388"/>
      <c r="ITI117" s="388"/>
      <c r="ITJ117" s="388"/>
      <c r="ITK117" s="388"/>
      <c r="ITL117" s="388"/>
      <c r="ITM117" s="388"/>
      <c r="ITN117" s="388"/>
      <c r="ITO117" s="388"/>
      <c r="ITP117" s="388"/>
      <c r="ITQ117" s="388"/>
      <c r="ITR117" s="388"/>
      <c r="ITS117" s="388"/>
      <c r="ITT117" s="388"/>
      <c r="ITU117" s="388"/>
      <c r="ITV117" s="388"/>
      <c r="ITW117" s="388"/>
      <c r="ITX117" s="388"/>
      <c r="ITY117" s="388"/>
      <c r="ITZ117" s="388"/>
      <c r="IUA117" s="388"/>
      <c r="IUB117" s="388"/>
      <c r="IUC117" s="388"/>
      <c r="IUD117" s="388"/>
      <c r="IUE117" s="388"/>
      <c r="IUF117" s="388"/>
      <c r="IUG117" s="388"/>
      <c r="IUH117" s="388"/>
      <c r="IUI117" s="388"/>
      <c r="IUJ117" s="388"/>
      <c r="IUK117" s="388"/>
      <c r="IUL117" s="388"/>
      <c r="IUM117" s="388"/>
      <c r="IUN117" s="388"/>
      <c r="IUO117" s="388"/>
      <c r="IUP117" s="388"/>
      <c r="IUQ117" s="388"/>
      <c r="IUR117" s="388"/>
      <c r="IUS117" s="388"/>
      <c r="IUT117" s="388"/>
      <c r="IUU117" s="388"/>
      <c r="IUV117" s="388"/>
      <c r="IUW117" s="388"/>
      <c r="IUX117" s="388"/>
      <c r="IUY117" s="388"/>
      <c r="IUZ117" s="388"/>
      <c r="IVA117" s="388"/>
      <c r="IVB117" s="388"/>
      <c r="IVC117" s="388"/>
      <c r="IVD117" s="388"/>
      <c r="IVE117" s="388"/>
      <c r="IVF117" s="388"/>
      <c r="IVG117" s="388"/>
      <c r="IVH117" s="388"/>
      <c r="IVI117" s="388"/>
      <c r="IVJ117" s="388"/>
      <c r="IVK117" s="388"/>
      <c r="IVL117" s="388"/>
      <c r="IVM117" s="388"/>
      <c r="IVN117" s="388"/>
      <c r="IVO117" s="388"/>
      <c r="IVP117" s="388"/>
      <c r="IVQ117" s="388"/>
      <c r="IVR117" s="388"/>
      <c r="IVS117" s="388"/>
      <c r="IVT117" s="388"/>
      <c r="IVU117" s="388"/>
      <c r="IVV117" s="388"/>
      <c r="IVW117" s="388"/>
      <c r="IVX117" s="388"/>
      <c r="IVY117" s="388"/>
      <c r="IVZ117" s="388"/>
      <c r="IWA117" s="388"/>
      <c r="IWB117" s="388"/>
      <c r="IWC117" s="388"/>
      <c r="IWD117" s="388"/>
      <c r="IWE117" s="388"/>
      <c r="IWF117" s="388"/>
      <c r="IWG117" s="388"/>
      <c r="IWH117" s="388"/>
      <c r="IWI117" s="388"/>
      <c r="IWJ117" s="388"/>
      <c r="IWK117" s="388"/>
      <c r="IWL117" s="388"/>
      <c r="IWM117" s="388"/>
      <c r="IWN117" s="388"/>
      <c r="IWO117" s="388"/>
      <c r="IWP117" s="388"/>
      <c r="IWQ117" s="388"/>
      <c r="IWR117" s="388"/>
      <c r="IWS117" s="388"/>
      <c r="IWT117" s="388"/>
      <c r="IWU117" s="388"/>
      <c r="IWV117" s="388"/>
      <c r="IWW117" s="388"/>
      <c r="IWX117" s="388"/>
      <c r="IWY117" s="388"/>
      <c r="IWZ117" s="388"/>
      <c r="IXA117" s="388"/>
      <c r="IXB117" s="388"/>
      <c r="IXC117" s="388"/>
      <c r="IXD117" s="388"/>
      <c r="IXE117" s="388"/>
      <c r="IXF117" s="388"/>
      <c r="IXG117" s="388"/>
      <c r="IXH117" s="388"/>
      <c r="IXI117" s="388"/>
      <c r="IXJ117" s="388"/>
      <c r="IXK117" s="388"/>
      <c r="IXL117" s="388"/>
      <c r="IXM117" s="388"/>
      <c r="IXN117" s="388"/>
      <c r="IXO117" s="388"/>
      <c r="IXP117" s="388"/>
      <c r="IXQ117" s="388"/>
      <c r="IXR117" s="388"/>
      <c r="IXS117" s="388"/>
      <c r="IXT117" s="388"/>
      <c r="IXU117" s="388"/>
      <c r="IXV117" s="388"/>
      <c r="IXW117" s="388"/>
      <c r="IXX117" s="388"/>
      <c r="IXY117" s="388"/>
      <c r="IXZ117" s="388"/>
      <c r="IYA117" s="388"/>
      <c r="IYB117" s="388"/>
      <c r="IYC117" s="388"/>
      <c r="IYD117" s="388"/>
      <c r="IYE117" s="388"/>
      <c r="IYF117" s="388"/>
      <c r="IYG117" s="388"/>
      <c r="IYH117" s="388"/>
      <c r="IYI117" s="388"/>
      <c r="IYJ117" s="388"/>
      <c r="IYK117" s="388"/>
      <c r="IYL117" s="388"/>
      <c r="IYM117" s="388"/>
      <c r="IYN117" s="388"/>
      <c r="IYO117" s="388"/>
      <c r="IYP117" s="388"/>
      <c r="IYQ117" s="388"/>
      <c r="IYR117" s="388"/>
      <c r="IYS117" s="388"/>
      <c r="IYT117" s="388"/>
      <c r="IYU117" s="388"/>
      <c r="IYV117" s="388"/>
      <c r="IYW117" s="388"/>
      <c r="IYX117" s="388"/>
      <c r="IYY117" s="388"/>
      <c r="IYZ117" s="388"/>
      <c r="IZA117" s="388"/>
      <c r="IZB117" s="388"/>
      <c r="IZC117" s="388"/>
      <c r="IZD117" s="388"/>
      <c r="IZE117" s="388"/>
      <c r="IZF117" s="388"/>
      <c r="IZG117" s="388"/>
      <c r="IZH117" s="388"/>
      <c r="IZI117" s="388"/>
      <c r="IZJ117" s="388"/>
      <c r="IZK117" s="388"/>
      <c r="IZL117" s="388"/>
      <c r="IZM117" s="388"/>
      <c r="IZN117" s="388"/>
      <c r="IZO117" s="388"/>
      <c r="IZP117" s="388"/>
      <c r="IZQ117" s="388"/>
      <c r="IZR117" s="388"/>
      <c r="IZS117" s="388"/>
      <c r="IZT117" s="388"/>
      <c r="IZU117" s="388"/>
      <c r="IZV117" s="388"/>
      <c r="IZW117" s="388"/>
      <c r="IZX117" s="388"/>
      <c r="IZY117" s="388"/>
      <c r="IZZ117" s="388"/>
      <c r="JAA117" s="388"/>
      <c r="JAB117" s="388"/>
      <c r="JAC117" s="388"/>
      <c r="JAD117" s="388"/>
      <c r="JAE117" s="388"/>
      <c r="JAF117" s="388"/>
      <c r="JAG117" s="388"/>
      <c r="JAH117" s="388"/>
      <c r="JAI117" s="388"/>
      <c r="JAJ117" s="388"/>
      <c r="JAK117" s="388"/>
      <c r="JAL117" s="388"/>
      <c r="JAM117" s="388"/>
      <c r="JAN117" s="388"/>
      <c r="JAO117" s="388"/>
      <c r="JAP117" s="388"/>
      <c r="JAQ117" s="388"/>
      <c r="JAR117" s="388"/>
      <c r="JAS117" s="388"/>
      <c r="JAT117" s="388"/>
      <c r="JAU117" s="388"/>
      <c r="JAV117" s="388"/>
      <c r="JAW117" s="388"/>
      <c r="JAX117" s="388"/>
      <c r="JAY117" s="388"/>
      <c r="JAZ117" s="388"/>
      <c r="JBA117" s="388"/>
      <c r="JBB117" s="388"/>
      <c r="JBC117" s="388"/>
      <c r="JBD117" s="388"/>
      <c r="JBE117" s="388"/>
      <c r="JBF117" s="388"/>
      <c r="JBG117" s="388"/>
      <c r="JBH117" s="388"/>
      <c r="JBI117" s="388"/>
      <c r="JBJ117" s="388"/>
      <c r="JBK117" s="388"/>
      <c r="JBL117" s="388"/>
      <c r="JBM117" s="388"/>
      <c r="JBN117" s="388"/>
      <c r="JBO117" s="388"/>
      <c r="JBP117" s="388"/>
      <c r="JBQ117" s="388"/>
      <c r="JBR117" s="388"/>
      <c r="JBS117" s="388"/>
      <c r="JBT117" s="388"/>
      <c r="JBU117" s="388"/>
      <c r="JBV117" s="388"/>
      <c r="JBW117" s="388"/>
      <c r="JBX117" s="388"/>
      <c r="JBY117" s="388"/>
      <c r="JBZ117" s="388"/>
      <c r="JCA117" s="388"/>
      <c r="JCB117" s="388"/>
      <c r="JCC117" s="388"/>
      <c r="JCD117" s="388"/>
      <c r="JCE117" s="388"/>
      <c r="JCF117" s="388"/>
      <c r="JCG117" s="388"/>
      <c r="JCH117" s="388"/>
      <c r="JCI117" s="388"/>
      <c r="JCJ117" s="388"/>
      <c r="JCK117" s="388"/>
      <c r="JCL117" s="388"/>
      <c r="JCM117" s="388"/>
      <c r="JCN117" s="388"/>
      <c r="JCO117" s="388"/>
      <c r="JCP117" s="388"/>
      <c r="JCQ117" s="388"/>
      <c r="JCR117" s="388"/>
      <c r="JCS117" s="388"/>
      <c r="JCT117" s="388"/>
      <c r="JCU117" s="388"/>
      <c r="JCV117" s="388"/>
      <c r="JCW117" s="388"/>
      <c r="JCX117" s="388"/>
      <c r="JCY117" s="388"/>
      <c r="JCZ117" s="388"/>
      <c r="JDA117" s="388"/>
      <c r="JDB117" s="388"/>
      <c r="JDC117" s="388"/>
      <c r="JDD117" s="388"/>
      <c r="JDE117" s="388"/>
      <c r="JDF117" s="388"/>
      <c r="JDG117" s="388"/>
      <c r="JDH117" s="388"/>
      <c r="JDI117" s="388"/>
      <c r="JDJ117" s="388"/>
      <c r="JDK117" s="388"/>
      <c r="JDL117" s="388"/>
      <c r="JDM117" s="388"/>
      <c r="JDN117" s="388"/>
      <c r="JDO117" s="388"/>
      <c r="JDP117" s="388"/>
      <c r="JDQ117" s="388"/>
      <c r="JDR117" s="388"/>
      <c r="JDS117" s="388"/>
      <c r="JDT117" s="388"/>
      <c r="JDU117" s="388"/>
      <c r="JDV117" s="388"/>
      <c r="JDW117" s="388"/>
      <c r="JDX117" s="388"/>
      <c r="JDY117" s="388"/>
      <c r="JDZ117" s="388"/>
      <c r="JEA117" s="388"/>
      <c r="JEB117" s="388"/>
      <c r="JEC117" s="388"/>
      <c r="JED117" s="388"/>
      <c r="JEE117" s="388"/>
      <c r="JEF117" s="388"/>
      <c r="JEG117" s="388"/>
      <c r="JEH117" s="388"/>
      <c r="JEI117" s="388"/>
      <c r="JEJ117" s="388"/>
      <c r="JEK117" s="388"/>
      <c r="JEL117" s="388"/>
      <c r="JEM117" s="388"/>
      <c r="JEN117" s="388"/>
      <c r="JEO117" s="388"/>
      <c r="JEP117" s="388"/>
      <c r="JEQ117" s="388"/>
      <c r="JER117" s="388"/>
      <c r="JES117" s="388"/>
      <c r="JET117" s="388"/>
      <c r="JEU117" s="388"/>
      <c r="JEV117" s="388"/>
      <c r="JEW117" s="388"/>
      <c r="JEX117" s="388"/>
      <c r="JEY117" s="388"/>
      <c r="JEZ117" s="388"/>
      <c r="JFA117" s="388"/>
      <c r="JFB117" s="388"/>
      <c r="JFC117" s="388"/>
      <c r="JFD117" s="388"/>
      <c r="JFE117" s="388"/>
      <c r="JFF117" s="388"/>
      <c r="JFG117" s="388"/>
      <c r="JFH117" s="388"/>
      <c r="JFI117" s="388"/>
      <c r="JFJ117" s="388"/>
      <c r="JFK117" s="388"/>
      <c r="JFL117" s="388"/>
      <c r="JFM117" s="388"/>
      <c r="JFN117" s="388"/>
      <c r="JFO117" s="388"/>
      <c r="JFP117" s="388"/>
      <c r="JFQ117" s="388"/>
      <c r="JFR117" s="388"/>
      <c r="JFS117" s="388"/>
      <c r="JFT117" s="388"/>
      <c r="JFU117" s="388"/>
      <c r="JFV117" s="388"/>
      <c r="JFW117" s="388"/>
      <c r="JFX117" s="388"/>
      <c r="JFY117" s="388"/>
      <c r="JFZ117" s="388"/>
      <c r="JGA117" s="388"/>
      <c r="JGB117" s="388"/>
      <c r="JGC117" s="388"/>
      <c r="JGD117" s="388"/>
      <c r="JGE117" s="388"/>
      <c r="JGF117" s="388"/>
      <c r="JGG117" s="388"/>
      <c r="JGH117" s="388"/>
      <c r="JGI117" s="388"/>
      <c r="JGJ117" s="388"/>
      <c r="JGK117" s="388"/>
      <c r="JGL117" s="388"/>
      <c r="JGM117" s="388"/>
      <c r="JGN117" s="388"/>
      <c r="JGO117" s="388"/>
      <c r="JGP117" s="388"/>
      <c r="JGQ117" s="388"/>
      <c r="JGR117" s="388"/>
      <c r="JGS117" s="388"/>
      <c r="JGT117" s="388"/>
      <c r="JGU117" s="388"/>
      <c r="JGV117" s="388"/>
      <c r="JGW117" s="388"/>
      <c r="JGX117" s="388"/>
      <c r="JGY117" s="388"/>
      <c r="JGZ117" s="388"/>
      <c r="JHA117" s="388"/>
      <c r="JHB117" s="388"/>
      <c r="JHC117" s="388"/>
      <c r="JHD117" s="388"/>
      <c r="JHE117" s="388"/>
      <c r="JHF117" s="388"/>
      <c r="JHG117" s="388"/>
      <c r="JHH117" s="388"/>
      <c r="JHI117" s="388"/>
      <c r="JHJ117" s="388"/>
      <c r="JHK117" s="388"/>
      <c r="JHL117" s="388"/>
      <c r="JHM117" s="388"/>
      <c r="JHN117" s="388"/>
      <c r="JHO117" s="388"/>
      <c r="JHP117" s="388"/>
      <c r="JHQ117" s="388"/>
      <c r="JHR117" s="388"/>
      <c r="JHS117" s="388"/>
      <c r="JHT117" s="388"/>
      <c r="JHU117" s="388"/>
      <c r="JHV117" s="388"/>
      <c r="JHW117" s="388"/>
      <c r="JHX117" s="388"/>
      <c r="JHY117" s="388"/>
      <c r="JHZ117" s="388"/>
      <c r="JIA117" s="388"/>
      <c r="JIB117" s="388"/>
      <c r="JIC117" s="388"/>
      <c r="JID117" s="388"/>
      <c r="JIE117" s="388"/>
      <c r="JIF117" s="388"/>
      <c r="JIG117" s="388"/>
      <c r="JIH117" s="388"/>
      <c r="JII117" s="388"/>
      <c r="JIJ117" s="388"/>
      <c r="JIK117" s="388"/>
      <c r="JIL117" s="388"/>
      <c r="JIM117" s="388"/>
      <c r="JIN117" s="388"/>
      <c r="JIO117" s="388"/>
      <c r="JIP117" s="388"/>
      <c r="JIQ117" s="388"/>
      <c r="JIR117" s="388"/>
      <c r="JIS117" s="388"/>
      <c r="JIT117" s="388"/>
      <c r="JIU117" s="388"/>
      <c r="JIV117" s="388"/>
      <c r="JIW117" s="388"/>
      <c r="JIX117" s="388"/>
      <c r="JIY117" s="388"/>
      <c r="JIZ117" s="388"/>
      <c r="JJA117" s="388"/>
      <c r="JJB117" s="388"/>
      <c r="JJC117" s="388"/>
      <c r="JJD117" s="388"/>
      <c r="JJE117" s="388"/>
      <c r="JJF117" s="388"/>
      <c r="JJG117" s="388"/>
      <c r="JJH117" s="388"/>
      <c r="JJI117" s="388"/>
      <c r="JJJ117" s="388"/>
      <c r="JJK117" s="388"/>
      <c r="JJL117" s="388"/>
      <c r="JJM117" s="388"/>
      <c r="JJN117" s="388"/>
      <c r="JJO117" s="388"/>
      <c r="JJP117" s="388"/>
      <c r="JJQ117" s="388"/>
      <c r="JJR117" s="388"/>
      <c r="JJS117" s="388"/>
      <c r="JJT117" s="388"/>
      <c r="JJU117" s="388"/>
      <c r="JJV117" s="388"/>
      <c r="JJW117" s="388"/>
      <c r="JJX117" s="388"/>
      <c r="JJY117" s="388"/>
      <c r="JJZ117" s="388"/>
      <c r="JKA117" s="388"/>
      <c r="JKB117" s="388"/>
      <c r="JKC117" s="388"/>
      <c r="JKD117" s="388"/>
      <c r="JKE117" s="388"/>
      <c r="JKF117" s="388"/>
      <c r="JKG117" s="388"/>
      <c r="JKH117" s="388"/>
      <c r="JKI117" s="388"/>
      <c r="JKJ117" s="388"/>
      <c r="JKK117" s="388"/>
      <c r="JKL117" s="388"/>
      <c r="JKM117" s="388"/>
      <c r="JKN117" s="388"/>
      <c r="JKO117" s="388"/>
      <c r="JKP117" s="388"/>
      <c r="JKQ117" s="388"/>
      <c r="JKR117" s="388"/>
      <c r="JKS117" s="388"/>
      <c r="JKT117" s="388"/>
      <c r="JKU117" s="388"/>
      <c r="JKV117" s="388"/>
      <c r="JKW117" s="388"/>
      <c r="JKX117" s="388"/>
      <c r="JKY117" s="388"/>
      <c r="JKZ117" s="388"/>
      <c r="JLA117" s="388"/>
      <c r="JLB117" s="388"/>
      <c r="JLC117" s="388"/>
      <c r="JLD117" s="388"/>
      <c r="JLE117" s="388"/>
      <c r="JLF117" s="388"/>
      <c r="JLG117" s="388"/>
      <c r="JLH117" s="388"/>
      <c r="JLI117" s="388"/>
      <c r="JLJ117" s="388"/>
      <c r="JLK117" s="388"/>
      <c r="JLL117" s="388"/>
      <c r="JLM117" s="388"/>
      <c r="JLN117" s="388"/>
      <c r="JLO117" s="388"/>
      <c r="JLP117" s="388"/>
      <c r="JLQ117" s="388"/>
      <c r="JLR117" s="388"/>
      <c r="JLS117" s="388"/>
      <c r="JLT117" s="388"/>
      <c r="JLU117" s="388"/>
      <c r="JLV117" s="388"/>
      <c r="JLW117" s="388"/>
      <c r="JLX117" s="388"/>
      <c r="JLY117" s="388"/>
      <c r="JLZ117" s="388"/>
      <c r="JMA117" s="388"/>
      <c r="JMB117" s="388"/>
      <c r="JMC117" s="388"/>
      <c r="JMD117" s="388"/>
      <c r="JME117" s="388"/>
      <c r="JMF117" s="388"/>
      <c r="JMG117" s="388"/>
      <c r="JMH117" s="388"/>
      <c r="JMI117" s="388"/>
      <c r="JMJ117" s="388"/>
      <c r="JMK117" s="388"/>
      <c r="JML117" s="388"/>
      <c r="JMM117" s="388"/>
      <c r="JMN117" s="388"/>
      <c r="JMO117" s="388"/>
      <c r="JMP117" s="388"/>
      <c r="JMQ117" s="388"/>
      <c r="JMR117" s="388"/>
      <c r="JMS117" s="388"/>
      <c r="JMT117" s="388"/>
      <c r="JMU117" s="388"/>
      <c r="JMV117" s="388"/>
      <c r="JMW117" s="388"/>
      <c r="JMX117" s="388"/>
      <c r="JMY117" s="388"/>
      <c r="JMZ117" s="388"/>
      <c r="JNA117" s="388"/>
      <c r="JNB117" s="388"/>
      <c r="JNC117" s="388"/>
      <c r="JND117" s="388"/>
      <c r="JNE117" s="388"/>
      <c r="JNF117" s="388"/>
      <c r="JNG117" s="388"/>
      <c r="JNH117" s="388"/>
      <c r="JNI117" s="388"/>
      <c r="JNJ117" s="388"/>
      <c r="JNK117" s="388"/>
      <c r="JNL117" s="388"/>
      <c r="JNM117" s="388"/>
      <c r="JNN117" s="388"/>
      <c r="JNO117" s="388"/>
      <c r="JNP117" s="388"/>
      <c r="JNQ117" s="388"/>
      <c r="JNR117" s="388"/>
      <c r="JNS117" s="388"/>
      <c r="JNT117" s="388"/>
      <c r="JNU117" s="388"/>
      <c r="JNV117" s="388"/>
      <c r="JNW117" s="388"/>
      <c r="JNX117" s="388"/>
      <c r="JNY117" s="388"/>
      <c r="JNZ117" s="388"/>
      <c r="JOA117" s="388"/>
      <c r="JOB117" s="388"/>
      <c r="JOC117" s="388"/>
      <c r="JOD117" s="388"/>
      <c r="JOE117" s="388"/>
      <c r="JOF117" s="388"/>
      <c r="JOG117" s="388"/>
      <c r="JOH117" s="388"/>
      <c r="JOI117" s="388"/>
      <c r="JOJ117" s="388"/>
      <c r="JOK117" s="388"/>
      <c r="JOL117" s="388"/>
      <c r="JOM117" s="388"/>
      <c r="JON117" s="388"/>
      <c r="JOO117" s="388"/>
      <c r="JOP117" s="388"/>
      <c r="JOQ117" s="388"/>
      <c r="JOR117" s="388"/>
      <c r="JOS117" s="388"/>
      <c r="JOT117" s="388"/>
      <c r="JOU117" s="388"/>
      <c r="JOV117" s="388"/>
      <c r="JOW117" s="388"/>
      <c r="JOX117" s="388"/>
      <c r="JOY117" s="388"/>
      <c r="JOZ117" s="388"/>
      <c r="JPA117" s="388"/>
      <c r="JPB117" s="388"/>
      <c r="JPC117" s="388"/>
      <c r="JPD117" s="388"/>
      <c r="JPE117" s="388"/>
      <c r="JPF117" s="388"/>
      <c r="JPG117" s="388"/>
      <c r="JPH117" s="388"/>
      <c r="JPI117" s="388"/>
      <c r="JPJ117" s="388"/>
      <c r="JPK117" s="388"/>
      <c r="JPL117" s="388"/>
      <c r="JPM117" s="388"/>
      <c r="JPN117" s="388"/>
      <c r="JPO117" s="388"/>
      <c r="JPP117" s="388"/>
      <c r="JPQ117" s="388"/>
      <c r="JPR117" s="388"/>
      <c r="JPS117" s="388"/>
      <c r="JPT117" s="388"/>
      <c r="JPU117" s="388"/>
      <c r="JPV117" s="388"/>
      <c r="JPW117" s="388"/>
      <c r="JPX117" s="388"/>
      <c r="JPY117" s="388"/>
      <c r="JPZ117" s="388"/>
      <c r="JQA117" s="388"/>
      <c r="JQB117" s="388"/>
      <c r="JQC117" s="388"/>
      <c r="JQD117" s="388"/>
      <c r="JQE117" s="388"/>
      <c r="JQF117" s="388"/>
      <c r="JQG117" s="388"/>
      <c r="JQH117" s="388"/>
      <c r="JQI117" s="388"/>
      <c r="JQJ117" s="388"/>
      <c r="JQK117" s="388"/>
      <c r="JQL117" s="388"/>
      <c r="JQM117" s="388"/>
      <c r="JQN117" s="388"/>
      <c r="JQO117" s="388"/>
      <c r="JQP117" s="388"/>
      <c r="JQQ117" s="388"/>
      <c r="JQR117" s="388"/>
      <c r="JQS117" s="388"/>
      <c r="JQT117" s="388"/>
      <c r="JQU117" s="388"/>
      <c r="JQV117" s="388"/>
      <c r="JQW117" s="388"/>
      <c r="JQX117" s="388"/>
      <c r="JQY117" s="388"/>
      <c r="JQZ117" s="388"/>
      <c r="JRA117" s="388"/>
      <c r="JRB117" s="388"/>
      <c r="JRC117" s="388"/>
      <c r="JRD117" s="388"/>
      <c r="JRE117" s="388"/>
      <c r="JRF117" s="388"/>
      <c r="JRG117" s="388"/>
      <c r="JRH117" s="388"/>
      <c r="JRI117" s="388"/>
      <c r="JRJ117" s="388"/>
      <c r="JRK117" s="388"/>
      <c r="JRL117" s="388"/>
      <c r="JRM117" s="388"/>
      <c r="JRN117" s="388"/>
      <c r="JRO117" s="388"/>
      <c r="JRP117" s="388"/>
      <c r="JRQ117" s="388"/>
      <c r="JRR117" s="388"/>
      <c r="JRS117" s="388"/>
      <c r="JRT117" s="388"/>
      <c r="JRU117" s="388"/>
      <c r="JRV117" s="388"/>
      <c r="JRW117" s="388"/>
      <c r="JRX117" s="388"/>
      <c r="JRY117" s="388"/>
      <c r="JRZ117" s="388"/>
      <c r="JSA117" s="388"/>
      <c r="JSB117" s="388"/>
      <c r="JSC117" s="388"/>
      <c r="JSD117" s="388"/>
      <c r="JSE117" s="388"/>
      <c r="JSF117" s="388"/>
      <c r="JSG117" s="388"/>
      <c r="JSH117" s="388"/>
      <c r="JSI117" s="388"/>
      <c r="JSJ117" s="388"/>
      <c r="JSK117" s="388"/>
      <c r="JSL117" s="388"/>
      <c r="JSM117" s="388"/>
      <c r="JSN117" s="388"/>
      <c r="JSO117" s="388"/>
      <c r="JSP117" s="388"/>
      <c r="JSQ117" s="388"/>
      <c r="JSR117" s="388"/>
      <c r="JSS117" s="388"/>
      <c r="JST117" s="388"/>
      <c r="JSU117" s="388"/>
      <c r="JSV117" s="388"/>
      <c r="JSW117" s="388"/>
      <c r="JSX117" s="388"/>
      <c r="JSY117" s="388"/>
      <c r="JSZ117" s="388"/>
      <c r="JTA117" s="388"/>
      <c r="JTB117" s="388"/>
      <c r="JTC117" s="388"/>
      <c r="JTD117" s="388"/>
      <c r="JTE117" s="388"/>
      <c r="JTF117" s="388"/>
      <c r="JTG117" s="388"/>
      <c r="JTH117" s="388"/>
      <c r="JTI117" s="388"/>
      <c r="JTJ117" s="388"/>
      <c r="JTK117" s="388"/>
      <c r="JTL117" s="388"/>
      <c r="JTM117" s="388"/>
      <c r="JTN117" s="388"/>
      <c r="JTO117" s="388"/>
      <c r="JTP117" s="388"/>
      <c r="JTQ117" s="388"/>
      <c r="JTR117" s="388"/>
      <c r="JTS117" s="388"/>
      <c r="JTT117" s="388"/>
      <c r="JTU117" s="388"/>
      <c r="JTV117" s="388"/>
      <c r="JTW117" s="388"/>
      <c r="JTX117" s="388"/>
      <c r="JTY117" s="388"/>
      <c r="JTZ117" s="388"/>
      <c r="JUA117" s="388"/>
      <c r="JUB117" s="388"/>
      <c r="JUC117" s="388"/>
      <c r="JUD117" s="388"/>
      <c r="JUE117" s="388"/>
      <c r="JUF117" s="388"/>
      <c r="JUG117" s="388"/>
      <c r="JUH117" s="388"/>
      <c r="JUI117" s="388"/>
      <c r="JUJ117" s="388"/>
      <c r="JUK117" s="388"/>
      <c r="JUL117" s="388"/>
      <c r="JUM117" s="388"/>
      <c r="JUN117" s="388"/>
      <c r="JUO117" s="388"/>
      <c r="JUP117" s="388"/>
      <c r="JUQ117" s="388"/>
      <c r="JUR117" s="388"/>
      <c r="JUS117" s="388"/>
      <c r="JUT117" s="388"/>
      <c r="JUU117" s="388"/>
      <c r="JUV117" s="388"/>
      <c r="JUW117" s="388"/>
      <c r="JUX117" s="388"/>
      <c r="JUY117" s="388"/>
      <c r="JUZ117" s="388"/>
      <c r="JVA117" s="388"/>
      <c r="JVB117" s="388"/>
      <c r="JVC117" s="388"/>
      <c r="JVD117" s="388"/>
      <c r="JVE117" s="388"/>
      <c r="JVF117" s="388"/>
      <c r="JVG117" s="388"/>
      <c r="JVH117" s="388"/>
      <c r="JVI117" s="388"/>
      <c r="JVJ117" s="388"/>
      <c r="JVK117" s="388"/>
      <c r="JVL117" s="388"/>
      <c r="JVM117" s="388"/>
      <c r="JVN117" s="388"/>
      <c r="JVO117" s="388"/>
      <c r="JVP117" s="388"/>
      <c r="JVQ117" s="388"/>
      <c r="JVR117" s="388"/>
      <c r="JVS117" s="388"/>
      <c r="JVT117" s="388"/>
      <c r="JVU117" s="388"/>
      <c r="JVV117" s="388"/>
      <c r="JVW117" s="388"/>
      <c r="JVX117" s="388"/>
      <c r="JVY117" s="388"/>
      <c r="JVZ117" s="388"/>
      <c r="JWA117" s="388"/>
      <c r="JWB117" s="388"/>
      <c r="JWC117" s="388"/>
      <c r="JWD117" s="388"/>
      <c r="JWE117" s="388"/>
      <c r="JWF117" s="388"/>
      <c r="JWG117" s="388"/>
      <c r="JWH117" s="388"/>
      <c r="JWI117" s="388"/>
      <c r="JWJ117" s="388"/>
      <c r="JWK117" s="388"/>
      <c r="JWL117" s="388"/>
      <c r="JWM117" s="388"/>
      <c r="JWN117" s="388"/>
      <c r="JWO117" s="388"/>
      <c r="JWP117" s="388"/>
      <c r="JWQ117" s="388"/>
      <c r="JWR117" s="388"/>
      <c r="JWS117" s="388"/>
      <c r="JWT117" s="388"/>
      <c r="JWU117" s="388"/>
      <c r="JWV117" s="388"/>
      <c r="JWW117" s="388"/>
      <c r="JWX117" s="388"/>
      <c r="JWY117" s="388"/>
      <c r="JWZ117" s="388"/>
      <c r="JXA117" s="388"/>
      <c r="JXB117" s="388"/>
      <c r="JXC117" s="388"/>
      <c r="JXD117" s="388"/>
      <c r="JXE117" s="388"/>
      <c r="JXF117" s="388"/>
      <c r="JXG117" s="388"/>
      <c r="JXH117" s="388"/>
      <c r="JXI117" s="388"/>
      <c r="JXJ117" s="388"/>
      <c r="JXK117" s="388"/>
      <c r="JXL117" s="388"/>
      <c r="JXM117" s="388"/>
      <c r="JXN117" s="388"/>
      <c r="JXO117" s="388"/>
      <c r="JXP117" s="388"/>
      <c r="JXQ117" s="388"/>
      <c r="JXR117" s="388"/>
      <c r="JXS117" s="388"/>
      <c r="JXT117" s="388"/>
      <c r="JXU117" s="388"/>
      <c r="JXV117" s="388"/>
      <c r="JXW117" s="388"/>
      <c r="JXX117" s="388"/>
      <c r="JXY117" s="388"/>
      <c r="JXZ117" s="388"/>
      <c r="JYA117" s="388"/>
      <c r="JYB117" s="388"/>
      <c r="JYC117" s="388"/>
      <c r="JYD117" s="388"/>
      <c r="JYE117" s="388"/>
      <c r="JYF117" s="388"/>
      <c r="JYG117" s="388"/>
      <c r="JYH117" s="388"/>
      <c r="JYI117" s="388"/>
      <c r="JYJ117" s="388"/>
      <c r="JYK117" s="388"/>
      <c r="JYL117" s="388"/>
      <c r="JYM117" s="388"/>
      <c r="JYN117" s="388"/>
      <c r="JYO117" s="388"/>
      <c r="JYP117" s="388"/>
      <c r="JYQ117" s="388"/>
      <c r="JYR117" s="388"/>
      <c r="JYS117" s="388"/>
      <c r="JYT117" s="388"/>
      <c r="JYU117" s="388"/>
      <c r="JYV117" s="388"/>
      <c r="JYW117" s="388"/>
      <c r="JYX117" s="388"/>
      <c r="JYY117" s="388"/>
      <c r="JYZ117" s="388"/>
      <c r="JZA117" s="388"/>
      <c r="JZB117" s="388"/>
      <c r="JZC117" s="388"/>
      <c r="JZD117" s="388"/>
      <c r="JZE117" s="388"/>
      <c r="JZF117" s="388"/>
      <c r="JZG117" s="388"/>
      <c r="JZH117" s="388"/>
      <c r="JZI117" s="388"/>
      <c r="JZJ117" s="388"/>
      <c r="JZK117" s="388"/>
      <c r="JZL117" s="388"/>
      <c r="JZM117" s="388"/>
      <c r="JZN117" s="388"/>
      <c r="JZO117" s="388"/>
      <c r="JZP117" s="388"/>
      <c r="JZQ117" s="388"/>
      <c r="JZR117" s="388"/>
      <c r="JZS117" s="388"/>
      <c r="JZT117" s="388"/>
      <c r="JZU117" s="388"/>
      <c r="JZV117" s="388"/>
      <c r="JZW117" s="388"/>
      <c r="JZX117" s="388"/>
      <c r="JZY117" s="388"/>
      <c r="JZZ117" s="388"/>
      <c r="KAA117" s="388"/>
      <c r="KAB117" s="388"/>
      <c r="KAC117" s="388"/>
      <c r="KAD117" s="388"/>
      <c r="KAE117" s="388"/>
      <c r="KAF117" s="388"/>
      <c r="KAG117" s="388"/>
      <c r="KAH117" s="388"/>
      <c r="KAI117" s="388"/>
      <c r="KAJ117" s="388"/>
      <c r="KAK117" s="388"/>
      <c r="KAL117" s="388"/>
      <c r="KAM117" s="388"/>
      <c r="KAN117" s="388"/>
      <c r="KAO117" s="388"/>
      <c r="KAP117" s="388"/>
      <c r="KAQ117" s="388"/>
      <c r="KAR117" s="388"/>
      <c r="KAS117" s="388"/>
      <c r="KAT117" s="388"/>
      <c r="KAU117" s="388"/>
      <c r="KAV117" s="388"/>
      <c r="KAW117" s="388"/>
      <c r="KAX117" s="388"/>
      <c r="KAY117" s="388"/>
      <c r="KAZ117" s="388"/>
      <c r="KBA117" s="388"/>
      <c r="KBB117" s="388"/>
      <c r="KBC117" s="388"/>
      <c r="KBD117" s="388"/>
      <c r="KBE117" s="388"/>
      <c r="KBF117" s="388"/>
      <c r="KBG117" s="388"/>
      <c r="KBH117" s="388"/>
      <c r="KBI117" s="388"/>
      <c r="KBJ117" s="388"/>
      <c r="KBK117" s="388"/>
      <c r="KBL117" s="388"/>
      <c r="KBM117" s="388"/>
      <c r="KBN117" s="388"/>
      <c r="KBO117" s="388"/>
      <c r="KBP117" s="388"/>
      <c r="KBQ117" s="388"/>
      <c r="KBR117" s="388"/>
      <c r="KBS117" s="388"/>
      <c r="KBT117" s="388"/>
      <c r="KBU117" s="388"/>
      <c r="KBV117" s="388"/>
      <c r="KBW117" s="388"/>
      <c r="KBX117" s="388"/>
      <c r="KBY117" s="388"/>
      <c r="KBZ117" s="388"/>
      <c r="KCA117" s="388"/>
      <c r="KCB117" s="388"/>
      <c r="KCC117" s="388"/>
      <c r="KCD117" s="388"/>
      <c r="KCE117" s="388"/>
      <c r="KCF117" s="388"/>
      <c r="KCG117" s="388"/>
      <c r="KCH117" s="388"/>
      <c r="KCI117" s="388"/>
      <c r="KCJ117" s="388"/>
      <c r="KCK117" s="388"/>
      <c r="KCL117" s="388"/>
      <c r="KCM117" s="388"/>
      <c r="KCN117" s="388"/>
      <c r="KCO117" s="388"/>
      <c r="KCP117" s="388"/>
      <c r="KCQ117" s="388"/>
      <c r="KCR117" s="388"/>
      <c r="KCS117" s="388"/>
      <c r="KCT117" s="388"/>
      <c r="KCU117" s="388"/>
      <c r="KCV117" s="388"/>
      <c r="KCW117" s="388"/>
      <c r="KCX117" s="388"/>
      <c r="KCY117" s="388"/>
      <c r="KCZ117" s="388"/>
      <c r="KDA117" s="388"/>
      <c r="KDB117" s="388"/>
      <c r="KDC117" s="388"/>
      <c r="KDD117" s="388"/>
      <c r="KDE117" s="388"/>
      <c r="KDF117" s="388"/>
      <c r="KDG117" s="388"/>
      <c r="KDH117" s="388"/>
      <c r="KDI117" s="388"/>
      <c r="KDJ117" s="388"/>
      <c r="KDK117" s="388"/>
      <c r="KDL117" s="388"/>
      <c r="KDM117" s="388"/>
      <c r="KDN117" s="388"/>
      <c r="KDO117" s="388"/>
      <c r="KDP117" s="388"/>
      <c r="KDQ117" s="388"/>
      <c r="KDR117" s="388"/>
      <c r="KDS117" s="388"/>
      <c r="KDT117" s="388"/>
      <c r="KDU117" s="388"/>
      <c r="KDV117" s="388"/>
      <c r="KDW117" s="388"/>
      <c r="KDX117" s="388"/>
      <c r="KDY117" s="388"/>
      <c r="KDZ117" s="388"/>
      <c r="KEA117" s="388"/>
      <c r="KEB117" s="388"/>
      <c r="KEC117" s="388"/>
      <c r="KED117" s="388"/>
      <c r="KEE117" s="388"/>
      <c r="KEF117" s="388"/>
      <c r="KEG117" s="388"/>
      <c r="KEH117" s="388"/>
      <c r="KEI117" s="388"/>
      <c r="KEJ117" s="388"/>
      <c r="KEK117" s="388"/>
      <c r="KEL117" s="388"/>
      <c r="KEM117" s="388"/>
      <c r="KEN117" s="388"/>
      <c r="KEO117" s="388"/>
      <c r="KEP117" s="388"/>
      <c r="KEQ117" s="388"/>
      <c r="KER117" s="388"/>
      <c r="KES117" s="388"/>
      <c r="KET117" s="388"/>
      <c r="KEU117" s="388"/>
      <c r="KEV117" s="388"/>
      <c r="KEW117" s="388"/>
      <c r="KEX117" s="388"/>
      <c r="KEY117" s="388"/>
      <c r="KEZ117" s="388"/>
      <c r="KFA117" s="388"/>
      <c r="KFB117" s="388"/>
      <c r="KFC117" s="388"/>
      <c r="KFD117" s="388"/>
      <c r="KFE117" s="388"/>
      <c r="KFF117" s="388"/>
      <c r="KFG117" s="388"/>
      <c r="KFH117" s="388"/>
      <c r="KFI117" s="388"/>
      <c r="KFJ117" s="388"/>
      <c r="KFK117" s="388"/>
      <c r="KFL117" s="388"/>
      <c r="KFM117" s="388"/>
      <c r="KFN117" s="388"/>
      <c r="KFO117" s="388"/>
      <c r="KFP117" s="388"/>
      <c r="KFQ117" s="388"/>
      <c r="KFR117" s="388"/>
      <c r="KFS117" s="388"/>
      <c r="KFT117" s="388"/>
      <c r="KFU117" s="388"/>
      <c r="KFV117" s="388"/>
      <c r="KFW117" s="388"/>
      <c r="KFX117" s="388"/>
      <c r="KFY117" s="388"/>
      <c r="KFZ117" s="388"/>
      <c r="KGA117" s="388"/>
      <c r="KGB117" s="388"/>
      <c r="KGC117" s="388"/>
      <c r="KGD117" s="388"/>
      <c r="KGE117" s="388"/>
      <c r="KGF117" s="388"/>
      <c r="KGG117" s="388"/>
      <c r="KGH117" s="388"/>
      <c r="KGI117" s="388"/>
      <c r="KGJ117" s="388"/>
      <c r="KGK117" s="388"/>
      <c r="KGL117" s="388"/>
      <c r="KGM117" s="388"/>
      <c r="KGN117" s="388"/>
      <c r="KGO117" s="388"/>
      <c r="KGP117" s="388"/>
      <c r="KGQ117" s="388"/>
      <c r="KGR117" s="388"/>
      <c r="KGS117" s="388"/>
      <c r="KGT117" s="388"/>
      <c r="KGU117" s="388"/>
      <c r="KGV117" s="388"/>
      <c r="KGW117" s="388"/>
      <c r="KGX117" s="388"/>
      <c r="KGY117" s="388"/>
      <c r="KGZ117" s="388"/>
      <c r="KHA117" s="388"/>
      <c r="KHB117" s="388"/>
      <c r="KHC117" s="388"/>
      <c r="KHD117" s="388"/>
      <c r="KHE117" s="388"/>
      <c r="KHF117" s="388"/>
      <c r="KHG117" s="388"/>
      <c r="KHH117" s="388"/>
      <c r="KHI117" s="388"/>
      <c r="KHJ117" s="388"/>
      <c r="KHK117" s="388"/>
      <c r="KHL117" s="388"/>
      <c r="KHM117" s="388"/>
      <c r="KHN117" s="388"/>
      <c r="KHO117" s="388"/>
      <c r="KHP117" s="388"/>
      <c r="KHQ117" s="388"/>
      <c r="KHR117" s="388"/>
      <c r="KHS117" s="388"/>
      <c r="KHT117" s="388"/>
      <c r="KHU117" s="388"/>
      <c r="KHV117" s="388"/>
      <c r="KHW117" s="388"/>
      <c r="KHX117" s="388"/>
      <c r="KHY117" s="388"/>
      <c r="KHZ117" s="388"/>
      <c r="KIA117" s="388"/>
      <c r="KIB117" s="388"/>
      <c r="KIC117" s="388"/>
      <c r="KID117" s="388"/>
      <c r="KIE117" s="388"/>
      <c r="KIF117" s="388"/>
      <c r="KIG117" s="388"/>
      <c r="KIH117" s="388"/>
      <c r="KII117" s="388"/>
      <c r="KIJ117" s="388"/>
      <c r="KIK117" s="388"/>
      <c r="KIL117" s="388"/>
      <c r="KIM117" s="388"/>
      <c r="KIN117" s="388"/>
      <c r="KIO117" s="388"/>
      <c r="KIP117" s="388"/>
      <c r="KIQ117" s="388"/>
      <c r="KIR117" s="388"/>
      <c r="KIS117" s="388"/>
      <c r="KIT117" s="388"/>
      <c r="KIU117" s="388"/>
      <c r="KIV117" s="388"/>
      <c r="KIW117" s="388"/>
      <c r="KIX117" s="388"/>
      <c r="KIY117" s="388"/>
      <c r="KIZ117" s="388"/>
      <c r="KJA117" s="388"/>
      <c r="KJB117" s="388"/>
      <c r="KJC117" s="388"/>
      <c r="KJD117" s="388"/>
      <c r="KJE117" s="388"/>
      <c r="KJF117" s="388"/>
      <c r="KJG117" s="388"/>
      <c r="KJH117" s="388"/>
      <c r="KJI117" s="388"/>
      <c r="KJJ117" s="388"/>
      <c r="KJK117" s="388"/>
      <c r="KJL117" s="388"/>
      <c r="KJM117" s="388"/>
      <c r="KJN117" s="388"/>
      <c r="KJO117" s="388"/>
      <c r="KJP117" s="388"/>
      <c r="KJQ117" s="388"/>
      <c r="KJR117" s="388"/>
      <c r="KJS117" s="388"/>
      <c r="KJT117" s="388"/>
      <c r="KJU117" s="388"/>
      <c r="KJV117" s="388"/>
      <c r="KJW117" s="388"/>
      <c r="KJX117" s="388"/>
      <c r="KJY117" s="388"/>
      <c r="KJZ117" s="388"/>
      <c r="KKA117" s="388"/>
      <c r="KKB117" s="388"/>
      <c r="KKC117" s="388"/>
      <c r="KKD117" s="388"/>
      <c r="KKE117" s="388"/>
      <c r="KKF117" s="388"/>
      <c r="KKG117" s="388"/>
      <c r="KKH117" s="388"/>
      <c r="KKI117" s="388"/>
      <c r="KKJ117" s="388"/>
      <c r="KKK117" s="388"/>
      <c r="KKL117" s="388"/>
      <c r="KKM117" s="388"/>
      <c r="KKN117" s="388"/>
      <c r="KKO117" s="388"/>
      <c r="KKP117" s="388"/>
      <c r="KKQ117" s="388"/>
      <c r="KKR117" s="388"/>
      <c r="KKS117" s="388"/>
      <c r="KKT117" s="388"/>
      <c r="KKU117" s="388"/>
      <c r="KKV117" s="388"/>
      <c r="KKW117" s="388"/>
      <c r="KKX117" s="388"/>
      <c r="KKY117" s="388"/>
      <c r="KKZ117" s="388"/>
      <c r="KLA117" s="388"/>
      <c r="KLB117" s="388"/>
      <c r="KLC117" s="388"/>
      <c r="KLD117" s="388"/>
      <c r="KLE117" s="388"/>
      <c r="KLF117" s="388"/>
      <c r="KLG117" s="388"/>
      <c r="KLH117" s="388"/>
      <c r="KLI117" s="388"/>
      <c r="KLJ117" s="388"/>
      <c r="KLK117" s="388"/>
      <c r="KLL117" s="388"/>
      <c r="KLM117" s="388"/>
      <c r="KLN117" s="388"/>
      <c r="KLO117" s="388"/>
      <c r="KLP117" s="388"/>
      <c r="KLQ117" s="388"/>
      <c r="KLR117" s="388"/>
      <c r="KLS117" s="388"/>
      <c r="KLT117" s="388"/>
      <c r="KLU117" s="388"/>
      <c r="KLV117" s="388"/>
      <c r="KLW117" s="388"/>
      <c r="KLX117" s="388"/>
      <c r="KLY117" s="388"/>
      <c r="KLZ117" s="388"/>
      <c r="KMA117" s="388"/>
      <c r="KMB117" s="388"/>
      <c r="KMC117" s="388"/>
      <c r="KMD117" s="388"/>
      <c r="KME117" s="388"/>
      <c r="KMF117" s="388"/>
      <c r="KMG117" s="388"/>
      <c r="KMH117" s="388"/>
      <c r="KMI117" s="388"/>
      <c r="KMJ117" s="388"/>
      <c r="KMK117" s="388"/>
      <c r="KML117" s="388"/>
      <c r="KMM117" s="388"/>
      <c r="KMN117" s="388"/>
      <c r="KMO117" s="388"/>
      <c r="KMP117" s="388"/>
      <c r="KMQ117" s="388"/>
      <c r="KMR117" s="388"/>
      <c r="KMS117" s="388"/>
      <c r="KMT117" s="388"/>
      <c r="KMU117" s="388"/>
      <c r="KMV117" s="388"/>
      <c r="KMW117" s="388"/>
      <c r="KMX117" s="388"/>
      <c r="KMY117" s="388"/>
      <c r="KMZ117" s="388"/>
      <c r="KNA117" s="388"/>
      <c r="KNB117" s="388"/>
      <c r="KNC117" s="388"/>
      <c r="KND117" s="388"/>
      <c r="KNE117" s="388"/>
      <c r="KNF117" s="388"/>
      <c r="KNG117" s="388"/>
      <c r="KNH117" s="388"/>
      <c r="KNI117" s="388"/>
      <c r="KNJ117" s="388"/>
      <c r="KNK117" s="388"/>
      <c r="KNL117" s="388"/>
      <c r="KNM117" s="388"/>
      <c r="KNN117" s="388"/>
      <c r="KNO117" s="388"/>
      <c r="KNP117" s="388"/>
      <c r="KNQ117" s="388"/>
      <c r="KNR117" s="388"/>
      <c r="KNS117" s="388"/>
      <c r="KNT117" s="388"/>
      <c r="KNU117" s="388"/>
      <c r="KNV117" s="388"/>
      <c r="KNW117" s="388"/>
      <c r="KNX117" s="388"/>
      <c r="KNY117" s="388"/>
      <c r="KNZ117" s="388"/>
      <c r="KOA117" s="388"/>
      <c r="KOB117" s="388"/>
      <c r="KOC117" s="388"/>
      <c r="KOD117" s="388"/>
      <c r="KOE117" s="388"/>
      <c r="KOF117" s="388"/>
      <c r="KOG117" s="388"/>
      <c r="KOH117" s="388"/>
      <c r="KOI117" s="388"/>
      <c r="KOJ117" s="388"/>
      <c r="KOK117" s="388"/>
      <c r="KOL117" s="388"/>
      <c r="KOM117" s="388"/>
      <c r="KON117" s="388"/>
      <c r="KOO117" s="388"/>
      <c r="KOP117" s="388"/>
      <c r="KOQ117" s="388"/>
      <c r="KOR117" s="388"/>
      <c r="KOS117" s="388"/>
      <c r="KOT117" s="388"/>
      <c r="KOU117" s="388"/>
      <c r="KOV117" s="388"/>
      <c r="KOW117" s="388"/>
      <c r="KOX117" s="388"/>
      <c r="KOY117" s="388"/>
      <c r="KOZ117" s="388"/>
      <c r="KPA117" s="388"/>
      <c r="KPB117" s="388"/>
      <c r="KPC117" s="388"/>
      <c r="KPD117" s="388"/>
      <c r="KPE117" s="388"/>
      <c r="KPF117" s="388"/>
      <c r="KPG117" s="388"/>
      <c r="KPH117" s="388"/>
      <c r="KPI117" s="388"/>
      <c r="KPJ117" s="388"/>
      <c r="KPK117" s="388"/>
      <c r="KPL117" s="388"/>
      <c r="KPM117" s="388"/>
      <c r="KPN117" s="388"/>
      <c r="KPO117" s="388"/>
      <c r="KPP117" s="388"/>
      <c r="KPQ117" s="388"/>
      <c r="KPR117" s="388"/>
      <c r="KPS117" s="388"/>
      <c r="KPT117" s="388"/>
      <c r="KPU117" s="388"/>
      <c r="KPV117" s="388"/>
      <c r="KPW117" s="388"/>
      <c r="KPX117" s="388"/>
      <c r="KPY117" s="388"/>
      <c r="KPZ117" s="388"/>
      <c r="KQA117" s="388"/>
      <c r="KQB117" s="388"/>
      <c r="KQC117" s="388"/>
      <c r="KQD117" s="388"/>
      <c r="KQE117" s="388"/>
      <c r="KQF117" s="388"/>
      <c r="KQG117" s="388"/>
      <c r="KQH117" s="388"/>
      <c r="KQI117" s="388"/>
      <c r="KQJ117" s="388"/>
      <c r="KQK117" s="388"/>
      <c r="KQL117" s="388"/>
      <c r="KQM117" s="388"/>
      <c r="KQN117" s="388"/>
      <c r="KQO117" s="388"/>
      <c r="KQP117" s="388"/>
      <c r="KQQ117" s="388"/>
      <c r="KQR117" s="388"/>
      <c r="KQS117" s="388"/>
      <c r="KQT117" s="388"/>
      <c r="KQU117" s="388"/>
      <c r="KQV117" s="388"/>
      <c r="KQW117" s="388"/>
      <c r="KQX117" s="388"/>
      <c r="KQY117" s="388"/>
      <c r="KQZ117" s="388"/>
      <c r="KRA117" s="388"/>
      <c r="KRB117" s="388"/>
      <c r="KRC117" s="388"/>
      <c r="KRD117" s="388"/>
      <c r="KRE117" s="388"/>
      <c r="KRF117" s="388"/>
      <c r="KRG117" s="388"/>
      <c r="KRH117" s="388"/>
      <c r="KRI117" s="388"/>
      <c r="KRJ117" s="388"/>
      <c r="KRK117" s="388"/>
      <c r="KRL117" s="388"/>
      <c r="KRM117" s="388"/>
      <c r="KRN117" s="388"/>
      <c r="KRO117" s="388"/>
      <c r="KRP117" s="388"/>
      <c r="KRQ117" s="388"/>
      <c r="KRR117" s="388"/>
      <c r="KRS117" s="388"/>
      <c r="KRT117" s="388"/>
      <c r="KRU117" s="388"/>
      <c r="KRV117" s="388"/>
      <c r="KRW117" s="388"/>
      <c r="KRX117" s="388"/>
      <c r="KRY117" s="388"/>
      <c r="KRZ117" s="388"/>
      <c r="KSA117" s="388"/>
      <c r="KSB117" s="388"/>
      <c r="KSC117" s="388"/>
      <c r="KSD117" s="388"/>
      <c r="KSE117" s="388"/>
      <c r="KSF117" s="388"/>
      <c r="KSG117" s="388"/>
      <c r="KSH117" s="388"/>
      <c r="KSI117" s="388"/>
      <c r="KSJ117" s="388"/>
      <c r="KSK117" s="388"/>
      <c r="KSL117" s="388"/>
      <c r="KSM117" s="388"/>
      <c r="KSN117" s="388"/>
      <c r="KSO117" s="388"/>
      <c r="KSP117" s="388"/>
      <c r="KSQ117" s="388"/>
      <c r="KSR117" s="388"/>
      <c r="KSS117" s="388"/>
      <c r="KST117" s="388"/>
      <c r="KSU117" s="388"/>
      <c r="KSV117" s="388"/>
      <c r="KSW117" s="388"/>
      <c r="KSX117" s="388"/>
      <c r="KSY117" s="388"/>
      <c r="KSZ117" s="388"/>
      <c r="KTA117" s="388"/>
      <c r="KTB117" s="388"/>
      <c r="KTC117" s="388"/>
      <c r="KTD117" s="388"/>
      <c r="KTE117" s="388"/>
      <c r="KTF117" s="388"/>
      <c r="KTG117" s="388"/>
      <c r="KTH117" s="388"/>
      <c r="KTI117" s="388"/>
      <c r="KTJ117" s="388"/>
      <c r="KTK117" s="388"/>
      <c r="KTL117" s="388"/>
      <c r="KTM117" s="388"/>
      <c r="KTN117" s="388"/>
      <c r="KTO117" s="388"/>
      <c r="KTP117" s="388"/>
      <c r="KTQ117" s="388"/>
      <c r="KTR117" s="388"/>
      <c r="KTS117" s="388"/>
      <c r="KTT117" s="388"/>
      <c r="KTU117" s="388"/>
      <c r="KTV117" s="388"/>
      <c r="KTW117" s="388"/>
      <c r="KTX117" s="388"/>
      <c r="KTY117" s="388"/>
      <c r="KTZ117" s="388"/>
      <c r="KUA117" s="388"/>
      <c r="KUB117" s="388"/>
      <c r="KUC117" s="388"/>
      <c r="KUD117" s="388"/>
      <c r="KUE117" s="388"/>
      <c r="KUF117" s="388"/>
      <c r="KUG117" s="388"/>
      <c r="KUH117" s="388"/>
      <c r="KUI117" s="388"/>
      <c r="KUJ117" s="388"/>
      <c r="KUK117" s="388"/>
      <c r="KUL117" s="388"/>
      <c r="KUM117" s="388"/>
      <c r="KUN117" s="388"/>
      <c r="KUO117" s="388"/>
      <c r="KUP117" s="388"/>
      <c r="KUQ117" s="388"/>
      <c r="KUR117" s="388"/>
      <c r="KUS117" s="388"/>
      <c r="KUT117" s="388"/>
      <c r="KUU117" s="388"/>
      <c r="KUV117" s="388"/>
      <c r="KUW117" s="388"/>
      <c r="KUX117" s="388"/>
      <c r="KUY117" s="388"/>
      <c r="KUZ117" s="388"/>
      <c r="KVA117" s="388"/>
      <c r="KVB117" s="388"/>
      <c r="KVC117" s="388"/>
      <c r="KVD117" s="388"/>
      <c r="KVE117" s="388"/>
      <c r="KVF117" s="388"/>
      <c r="KVG117" s="388"/>
      <c r="KVH117" s="388"/>
      <c r="KVI117" s="388"/>
      <c r="KVJ117" s="388"/>
      <c r="KVK117" s="388"/>
      <c r="KVL117" s="388"/>
      <c r="KVM117" s="388"/>
      <c r="KVN117" s="388"/>
      <c r="KVO117" s="388"/>
      <c r="KVP117" s="388"/>
      <c r="KVQ117" s="388"/>
      <c r="KVR117" s="388"/>
      <c r="KVS117" s="388"/>
      <c r="KVT117" s="388"/>
      <c r="KVU117" s="388"/>
      <c r="KVV117" s="388"/>
      <c r="KVW117" s="388"/>
      <c r="KVX117" s="388"/>
      <c r="KVY117" s="388"/>
      <c r="KVZ117" s="388"/>
      <c r="KWA117" s="388"/>
      <c r="KWB117" s="388"/>
      <c r="KWC117" s="388"/>
      <c r="KWD117" s="388"/>
      <c r="KWE117" s="388"/>
      <c r="KWF117" s="388"/>
      <c r="KWG117" s="388"/>
      <c r="KWH117" s="388"/>
      <c r="KWI117" s="388"/>
      <c r="KWJ117" s="388"/>
      <c r="KWK117" s="388"/>
      <c r="KWL117" s="388"/>
      <c r="KWM117" s="388"/>
      <c r="KWN117" s="388"/>
      <c r="KWO117" s="388"/>
      <c r="KWP117" s="388"/>
      <c r="KWQ117" s="388"/>
      <c r="KWR117" s="388"/>
      <c r="KWS117" s="388"/>
      <c r="KWT117" s="388"/>
      <c r="KWU117" s="388"/>
      <c r="KWV117" s="388"/>
      <c r="KWW117" s="388"/>
      <c r="KWX117" s="388"/>
      <c r="KWY117" s="388"/>
      <c r="KWZ117" s="388"/>
      <c r="KXA117" s="388"/>
      <c r="KXB117" s="388"/>
      <c r="KXC117" s="388"/>
      <c r="KXD117" s="388"/>
      <c r="KXE117" s="388"/>
      <c r="KXF117" s="388"/>
      <c r="KXG117" s="388"/>
      <c r="KXH117" s="388"/>
      <c r="KXI117" s="388"/>
      <c r="KXJ117" s="388"/>
      <c r="KXK117" s="388"/>
      <c r="KXL117" s="388"/>
      <c r="KXM117" s="388"/>
      <c r="KXN117" s="388"/>
      <c r="KXO117" s="388"/>
      <c r="KXP117" s="388"/>
      <c r="KXQ117" s="388"/>
      <c r="KXR117" s="388"/>
      <c r="KXS117" s="388"/>
      <c r="KXT117" s="388"/>
      <c r="KXU117" s="388"/>
      <c r="KXV117" s="388"/>
      <c r="KXW117" s="388"/>
      <c r="KXX117" s="388"/>
      <c r="KXY117" s="388"/>
      <c r="KXZ117" s="388"/>
      <c r="KYA117" s="388"/>
      <c r="KYB117" s="388"/>
      <c r="KYC117" s="388"/>
      <c r="KYD117" s="388"/>
      <c r="KYE117" s="388"/>
      <c r="KYF117" s="388"/>
      <c r="KYG117" s="388"/>
      <c r="KYH117" s="388"/>
      <c r="KYI117" s="388"/>
      <c r="KYJ117" s="388"/>
      <c r="KYK117" s="388"/>
      <c r="KYL117" s="388"/>
      <c r="KYM117" s="388"/>
      <c r="KYN117" s="388"/>
      <c r="KYO117" s="388"/>
      <c r="KYP117" s="388"/>
      <c r="KYQ117" s="388"/>
      <c r="KYR117" s="388"/>
      <c r="KYS117" s="388"/>
      <c r="KYT117" s="388"/>
      <c r="KYU117" s="388"/>
      <c r="KYV117" s="388"/>
      <c r="KYW117" s="388"/>
      <c r="KYX117" s="388"/>
      <c r="KYY117" s="388"/>
      <c r="KYZ117" s="388"/>
      <c r="KZA117" s="388"/>
      <c r="KZB117" s="388"/>
      <c r="KZC117" s="388"/>
      <c r="KZD117" s="388"/>
      <c r="KZE117" s="388"/>
      <c r="KZF117" s="388"/>
      <c r="KZG117" s="388"/>
      <c r="KZH117" s="388"/>
      <c r="KZI117" s="388"/>
      <c r="KZJ117" s="388"/>
      <c r="KZK117" s="388"/>
      <c r="KZL117" s="388"/>
      <c r="KZM117" s="388"/>
      <c r="KZN117" s="388"/>
      <c r="KZO117" s="388"/>
      <c r="KZP117" s="388"/>
      <c r="KZQ117" s="388"/>
      <c r="KZR117" s="388"/>
      <c r="KZS117" s="388"/>
      <c r="KZT117" s="388"/>
      <c r="KZU117" s="388"/>
      <c r="KZV117" s="388"/>
      <c r="KZW117" s="388"/>
      <c r="KZX117" s="388"/>
      <c r="KZY117" s="388"/>
      <c r="KZZ117" s="388"/>
      <c r="LAA117" s="388"/>
      <c r="LAB117" s="388"/>
      <c r="LAC117" s="388"/>
      <c r="LAD117" s="388"/>
      <c r="LAE117" s="388"/>
      <c r="LAF117" s="388"/>
      <c r="LAG117" s="388"/>
      <c r="LAH117" s="388"/>
      <c r="LAI117" s="388"/>
      <c r="LAJ117" s="388"/>
      <c r="LAK117" s="388"/>
      <c r="LAL117" s="388"/>
      <c r="LAM117" s="388"/>
      <c r="LAN117" s="388"/>
      <c r="LAO117" s="388"/>
      <c r="LAP117" s="388"/>
      <c r="LAQ117" s="388"/>
      <c r="LAR117" s="388"/>
      <c r="LAS117" s="388"/>
      <c r="LAT117" s="388"/>
      <c r="LAU117" s="388"/>
      <c r="LAV117" s="388"/>
      <c r="LAW117" s="388"/>
      <c r="LAX117" s="388"/>
      <c r="LAY117" s="388"/>
      <c r="LAZ117" s="388"/>
      <c r="LBA117" s="388"/>
      <c r="LBB117" s="388"/>
      <c r="LBC117" s="388"/>
      <c r="LBD117" s="388"/>
      <c r="LBE117" s="388"/>
      <c r="LBF117" s="388"/>
      <c r="LBG117" s="388"/>
      <c r="LBH117" s="388"/>
      <c r="LBI117" s="388"/>
      <c r="LBJ117" s="388"/>
      <c r="LBK117" s="388"/>
      <c r="LBL117" s="388"/>
      <c r="LBM117" s="388"/>
      <c r="LBN117" s="388"/>
      <c r="LBO117" s="388"/>
      <c r="LBP117" s="388"/>
      <c r="LBQ117" s="388"/>
      <c r="LBR117" s="388"/>
      <c r="LBS117" s="388"/>
      <c r="LBT117" s="388"/>
      <c r="LBU117" s="388"/>
      <c r="LBV117" s="388"/>
      <c r="LBW117" s="388"/>
      <c r="LBX117" s="388"/>
      <c r="LBY117" s="388"/>
      <c r="LBZ117" s="388"/>
      <c r="LCA117" s="388"/>
      <c r="LCB117" s="388"/>
      <c r="LCC117" s="388"/>
      <c r="LCD117" s="388"/>
      <c r="LCE117" s="388"/>
      <c r="LCF117" s="388"/>
      <c r="LCG117" s="388"/>
      <c r="LCH117" s="388"/>
      <c r="LCI117" s="388"/>
      <c r="LCJ117" s="388"/>
      <c r="LCK117" s="388"/>
      <c r="LCL117" s="388"/>
      <c r="LCM117" s="388"/>
      <c r="LCN117" s="388"/>
      <c r="LCO117" s="388"/>
      <c r="LCP117" s="388"/>
      <c r="LCQ117" s="388"/>
      <c r="LCR117" s="388"/>
      <c r="LCS117" s="388"/>
      <c r="LCT117" s="388"/>
      <c r="LCU117" s="388"/>
      <c r="LCV117" s="388"/>
      <c r="LCW117" s="388"/>
      <c r="LCX117" s="388"/>
      <c r="LCY117" s="388"/>
      <c r="LCZ117" s="388"/>
      <c r="LDA117" s="388"/>
      <c r="LDB117" s="388"/>
      <c r="LDC117" s="388"/>
      <c r="LDD117" s="388"/>
      <c r="LDE117" s="388"/>
      <c r="LDF117" s="388"/>
      <c r="LDG117" s="388"/>
      <c r="LDH117" s="388"/>
      <c r="LDI117" s="388"/>
      <c r="LDJ117" s="388"/>
      <c r="LDK117" s="388"/>
      <c r="LDL117" s="388"/>
      <c r="LDM117" s="388"/>
      <c r="LDN117" s="388"/>
      <c r="LDO117" s="388"/>
      <c r="LDP117" s="388"/>
      <c r="LDQ117" s="388"/>
      <c r="LDR117" s="388"/>
      <c r="LDS117" s="388"/>
      <c r="LDT117" s="388"/>
      <c r="LDU117" s="388"/>
      <c r="LDV117" s="388"/>
      <c r="LDW117" s="388"/>
      <c r="LDX117" s="388"/>
      <c r="LDY117" s="388"/>
      <c r="LDZ117" s="388"/>
      <c r="LEA117" s="388"/>
      <c r="LEB117" s="388"/>
      <c r="LEC117" s="388"/>
      <c r="LED117" s="388"/>
      <c r="LEE117" s="388"/>
      <c r="LEF117" s="388"/>
      <c r="LEG117" s="388"/>
      <c r="LEH117" s="388"/>
      <c r="LEI117" s="388"/>
      <c r="LEJ117" s="388"/>
      <c r="LEK117" s="388"/>
      <c r="LEL117" s="388"/>
      <c r="LEM117" s="388"/>
      <c r="LEN117" s="388"/>
      <c r="LEO117" s="388"/>
      <c r="LEP117" s="388"/>
      <c r="LEQ117" s="388"/>
      <c r="LER117" s="388"/>
      <c r="LES117" s="388"/>
      <c r="LET117" s="388"/>
      <c r="LEU117" s="388"/>
      <c r="LEV117" s="388"/>
      <c r="LEW117" s="388"/>
      <c r="LEX117" s="388"/>
      <c r="LEY117" s="388"/>
      <c r="LEZ117" s="388"/>
      <c r="LFA117" s="388"/>
      <c r="LFB117" s="388"/>
      <c r="LFC117" s="388"/>
      <c r="LFD117" s="388"/>
      <c r="LFE117" s="388"/>
      <c r="LFF117" s="388"/>
      <c r="LFG117" s="388"/>
      <c r="LFH117" s="388"/>
      <c r="LFI117" s="388"/>
      <c r="LFJ117" s="388"/>
      <c r="LFK117" s="388"/>
      <c r="LFL117" s="388"/>
      <c r="LFM117" s="388"/>
      <c r="LFN117" s="388"/>
      <c r="LFO117" s="388"/>
      <c r="LFP117" s="388"/>
      <c r="LFQ117" s="388"/>
      <c r="LFR117" s="388"/>
      <c r="LFS117" s="388"/>
      <c r="LFT117" s="388"/>
      <c r="LFU117" s="388"/>
      <c r="LFV117" s="388"/>
      <c r="LFW117" s="388"/>
      <c r="LFX117" s="388"/>
      <c r="LFY117" s="388"/>
      <c r="LFZ117" s="388"/>
      <c r="LGA117" s="388"/>
      <c r="LGB117" s="388"/>
      <c r="LGC117" s="388"/>
      <c r="LGD117" s="388"/>
      <c r="LGE117" s="388"/>
      <c r="LGF117" s="388"/>
      <c r="LGG117" s="388"/>
      <c r="LGH117" s="388"/>
      <c r="LGI117" s="388"/>
      <c r="LGJ117" s="388"/>
      <c r="LGK117" s="388"/>
      <c r="LGL117" s="388"/>
      <c r="LGM117" s="388"/>
      <c r="LGN117" s="388"/>
      <c r="LGO117" s="388"/>
      <c r="LGP117" s="388"/>
      <c r="LGQ117" s="388"/>
      <c r="LGR117" s="388"/>
      <c r="LGS117" s="388"/>
      <c r="LGT117" s="388"/>
      <c r="LGU117" s="388"/>
      <c r="LGV117" s="388"/>
      <c r="LGW117" s="388"/>
      <c r="LGX117" s="388"/>
      <c r="LGY117" s="388"/>
      <c r="LGZ117" s="388"/>
      <c r="LHA117" s="388"/>
      <c r="LHB117" s="388"/>
      <c r="LHC117" s="388"/>
      <c r="LHD117" s="388"/>
      <c r="LHE117" s="388"/>
      <c r="LHF117" s="388"/>
      <c r="LHG117" s="388"/>
      <c r="LHH117" s="388"/>
      <c r="LHI117" s="388"/>
      <c r="LHJ117" s="388"/>
      <c r="LHK117" s="388"/>
      <c r="LHL117" s="388"/>
      <c r="LHM117" s="388"/>
      <c r="LHN117" s="388"/>
      <c r="LHO117" s="388"/>
      <c r="LHP117" s="388"/>
      <c r="LHQ117" s="388"/>
      <c r="LHR117" s="388"/>
      <c r="LHS117" s="388"/>
      <c r="LHT117" s="388"/>
      <c r="LHU117" s="388"/>
      <c r="LHV117" s="388"/>
      <c r="LHW117" s="388"/>
      <c r="LHX117" s="388"/>
      <c r="LHY117" s="388"/>
      <c r="LHZ117" s="388"/>
      <c r="LIA117" s="388"/>
      <c r="LIB117" s="388"/>
      <c r="LIC117" s="388"/>
      <c r="LID117" s="388"/>
      <c r="LIE117" s="388"/>
      <c r="LIF117" s="388"/>
      <c r="LIG117" s="388"/>
      <c r="LIH117" s="388"/>
      <c r="LII117" s="388"/>
      <c r="LIJ117" s="388"/>
      <c r="LIK117" s="388"/>
      <c r="LIL117" s="388"/>
      <c r="LIM117" s="388"/>
      <c r="LIN117" s="388"/>
      <c r="LIO117" s="388"/>
      <c r="LIP117" s="388"/>
      <c r="LIQ117" s="388"/>
      <c r="LIR117" s="388"/>
      <c r="LIS117" s="388"/>
      <c r="LIT117" s="388"/>
      <c r="LIU117" s="388"/>
      <c r="LIV117" s="388"/>
      <c r="LIW117" s="388"/>
      <c r="LIX117" s="388"/>
      <c r="LIY117" s="388"/>
      <c r="LIZ117" s="388"/>
      <c r="LJA117" s="388"/>
      <c r="LJB117" s="388"/>
      <c r="LJC117" s="388"/>
      <c r="LJD117" s="388"/>
      <c r="LJE117" s="388"/>
      <c r="LJF117" s="388"/>
      <c r="LJG117" s="388"/>
      <c r="LJH117" s="388"/>
      <c r="LJI117" s="388"/>
      <c r="LJJ117" s="388"/>
      <c r="LJK117" s="388"/>
      <c r="LJL117" s="388"/>
      <c r="LJM117" s="388"/>
      <c r="LJN117" s="388"/>
      <c r="LJO117" s="388"/>
      <c r="LJP117" s="388"/>
      <c r="LJQ117" s="388"/>
      <c r="LJR117" s="388"/>
      <c r="LJS117" s="388"/>
      <c r="LJT117" s="388"/>
      <c r="LJU117" s="388"/>
      <c r="LJV117" s="388"/>
      <c r="LJW117" s="388"/>
      <c r="LJX117" s="388"/>
      <c r="LJY117" s="388"/>
      <c r="LJZ117" s="388"/>
      <c r="LKA117" s="388"/>
      <c r="LKB117" s="388"/>
      <c r="LKC117" s="388"/>
      <c r="LKD117" s="388"/>
      <c r="LKE117" s="388"/>
      <c r="LKF117" s="388"/>
      <c r="LKG117" s="388"/>
      <c r="LKH117" s="388"/>
      <c r="LKI117" s="388"/>
      <c r="LKJ117" s="388"/>
      <c r="LKK117" s="388"/>
      <c r="LKL117" s="388"/>
      <c r="LKM117" s="388"/>
      <c r="LKN117" s="388"/>
      <c r="LKO117" s="388"/>
      <c r="LKP117" s="388"/>
      <c r="LKQ117" s="388"/>
      <c r="LKR117" s="388"/>
      <c r="LKS117" s="388"/>
      <c r="LKT117" s="388"/>
      <c r="LKU117" s="388"/>
      <c r="LKV117" s="388"/>
      <c r="LKW117" s="388"/>
      <c r="LKX117" s="388"/>
      <c r="LKY117" s="388"/>
      <c r="LKZ117" s="388"/>
      <c r="LLA117" s="388"/>
      <c r="LLB117" s="388"/>
      <c r="LLC117" s="388"/>
      <c r="LLD117" s="388"/>
      <c r="LLE117" s="388"/>
      <c r="LLF117" s="388"/>
      <c r="LLG117" s="388"/>
      <c r="LLH117" s="388"/>
      <c r="LLI117" s="388"/>
      <c r="LLJ117" s="388"/>
      <c r="LLK117" s="388"/>
      <c r="LLL117" s="388"/>
      <c r="LLM117" s="388"/>
      <c r="LLN117" s="388"/>
      <c r="LLO117" s="388"/>
      <c r="LLP117" s="388"/>
      <c r="LLQ117" s="388"/>
      <c r="LLR117" s="388"/>
      <c r="LLS117" s="388"/>
      <c r="LLT117" s="388"/>
      <c r="LLU117" s="388"/>
      <c r="LLV117" s="388"/>
      <c r="LLW117" s="388"/>
      <c r="LLX117" s="388"/>
      <c r="LLY117" s="388"/>
      <c r="LLZ117" s="388"/>
      <c r="LMA117" s="388"/>
      <c r="LMB117" s="388"/>
      <c r="LMC117" s="388"/>
      <c r="LMD117" s="388"/>
      <c r="LME117" s="388"/>
      <c r="LMF117" s="388"/>
      <c r="LMG117" s="388"/>
      <c r="LMH117" s="388"/>
      <c r="LMI117" s="388"/>
      <c r="LMJ117" s="388"/>
      <c r="LMK117" s="388"/>
      <c r="LML117" s="388"/>
      <c r="LMM117" s="388"/>
      <c r="LMN117" s="388"/>
      <c r="LMO117" s="388"/>
      <c r="LMP117" s="388"/>
      <c r="LMQ117" s="388"/>
      <c r="LMR117" s="388"/>
      <c r="LMS117" s="388"/>
      <c r="LMT117" s="388"/>
      <c r="LMU117" s="388"/>
      <c r="LMV117" s="388"/>
      <c r="LMW117" s="388"/>
      <c r="LMX117" s="388"/>
      <c r="LMY117" s="388"/>
      <c r="LMZ117" s="388"/>
      <c r="LNA117" s="388"/>
      <c r="LNB117" s="388"/>
      <c r="LNC117" s="388"/>
      <c r="LND117" s="388"/>
      <c r="LNE117" s="388"/>
      <c r="LNF117" s="388"/>
      <c r="LNG117" s="388"/>
      <c r="LNH117" s="388"/>
      <c r="LNI117" s="388"/>
      <c r="LNJ117" s="388"/>
      <c r="LNK117" s="388"/>
      <c r="LNL117" s="388"/>
      <c r="LNM117" s="388"/>
      <c r="LNN117" s="388"/>
      <c r="LNO117" s="388"/>
      <c r="LNP117" s="388"/>
      <c r="LNQ117" s="388"/>
      <c r="LNR117" s="388"/>
      <c r="LNS117" s="388"/>
      <c r="LNT117" s="388"/>
      <c r="LNU117" s="388"/>
      <c r="LNV117" s="388"/>
      <c r="LNW117" s="388"/>
      <c r="LNX117" s="388"/>
      <c r="LNY117" s="388"/>
      <c r="LNZ117" s="388"/>
      <c r="LOA117" s="388"/>
      <c r="LOB117" s="388"/>
      <c r="LOC117" s="388"/>
      <c r="LOD117" s="388"/>
      <c r="LOE117" s="388"/>
      <c r="LOF117" s="388"/>
      <c r="LOG117" s="388"/>
      <c r="LOH117" s="388"/>
      <c r="LOI117" s="388"/>
      <c r="LOJ117" s="388"/>
      <c r="LOK117" s="388"/>
      <c r="LOL117" s="388"/>
      <c r="LOM117" s="388"/>
      <c r="LON117" s="388"/>
      <c r="LOO117" s="388"/>
      <c r="LOP117" s="388"/>
      <c r="LOQ117" s="388"/>
      <c r="LOR117" s="388"/>
      <c r="LOS117" s="388"/>
      <c r="LOT117" s="388"/>
      <c r="LOU117" s="388"/>
      <c r="LOV117" s="388"/>
      <c r="LOW117" s="388"/>
      <c r="LOX117" s="388"/>
      <c r="LOY117" s="388"/>
      <c r="LOZ117" s="388"/>
      <c r="LPA117" s="388"/>
      <c r="LPB117" s="388"/>
      <c r="LPC117" s="388"/>
      <c r="LPD117" s="388"/>
      <c r="LPE117" s="388"/>
      <c r="LPF117" s="388"/>
      <c r="LPG117" s="388"/>
      <c r="LPH117" s="388"/>
      <c r="LPI117" s="388"/>
      <c r="LPJ117" s="388"/>
      <c r="LPK117" s="388"/>
      <c r="LPL117" s="388"/>
      <c r="LPM117" s="388"/>
      <c r="LPN117" s="388"/>
      <c r="LPO117" s="388"/>
      <c r="LPP117" s="388"/>
      <c r="LPQ117" s="388"/>
      <c r="LPR117" s="388"/>
      <c r="LPS117" s="388"/>
      <c r="LPT117" s="388"/>
      <c r="LPU117" s="388"/>
      <c r="LPV117" s="388"/>
      <c r="LPW117" s="388"/>
      <c r="LPX117" s="388"/>
      <c r="LPY117" s="388"/>
      <c r="LPZ117" s="388"/>
      <c r="LQA117" s="388"/>
      <c r="LQB117" s="388"/>
      <c r="LQC117" s="388"/>
      <c r="LQD117" s="388"/>
      <c r="LQE117" s="388"/>
      <c r="LQF117" s="388"/>
      <c r="LQG117" s="388"/>
      <c r="LQH117" s="388"/>
      <c r="LQI117" s="388"/>
      <c r="LQJ117" s="388"/>
      <c r="LQK117" s="388"/>
      <c r="LQL117" s="388"/>
      <c r="LQM117" s="388"/>
      <c r="LQN117" s="388"/>
      <c r="LQO117" s="388"/>
      <c r="LQP117" s="388"/>
      <c r="LQQ117" s="388"/>
      <c r="LQR117" s="388"/>
      <c r="LQS117" s="388"/>
      <c r="LQT117" s="388"/>
      <c r="LQU117" s="388"/>
      <c r="LQV117" s="388"/>
      <c r="LQW117" s="388"/>
      <c r="LQX117" s="388"/>
      <c r="LQY117" s="388"/>
      <c r="LQZ117" s="388"/>
      <c r="LRA117" s="388"/>
      <c r="LRB117" s="388"/>
      <c r="LRC117" s="388"/>
      <c r="LRD117" s="388"/>
      <c r="LRE117" s="388"/>
      <c r="LRF117" s="388"/>
      <c r="LRG117" s="388"/>
      <c r="LRH117" s="388"/>
      <c r="LRI117" s="388"/>
      <c r="LRJ117" s="388"/>
      <c r="LRK117" s="388"/>
      <c r="LRL117" s="388"/>
      <c r="LRM117" s="388"/>
      <c r="LRN117" s="388"/>
      <c r="LRO117" s="388"/>
      <c r="LRP117" s="388"/>
      <c r="LRQ117" s="388"/>
      <c r="LRR117" s="388"/>
      <c r="LRS117" s="388"/>
      <c r="LRT117" s="388"/>
      <c r="LRU117" s="388"/>
      <c r="LRV117" s="388"/>
      <c r="LRW117" s="388"/>
      <c r="LRX117" s="388"/>
      <c r="LRY117" s="388"/>
      <c r="LRZ117" s="388"/>
      <c r="LSA117" s="388"/>
      <c r="LSB117" s="388"/>
      <c r="LSC117" s="388"/>
      <c r="LSD117" s="388"/>
      <c r="LSE117" s="388"/>
      <c r="LSF117" s="388"/>
      <c r="LSG117" s="388"/>
      <c r="LSH117" s="388"/>
      <c r="LSI117" s="388"/>
      <c r="LSJ117" s="388"/>
      <c r="LSK117" s="388"/>
      <c r="LSL117" s="388"/>
      <c r="LSM117" s="388"/>
      <c r="LSN117" s="388"/>
      <c r="LSO117" s="388"/>
      <c r="LSP117" s="388"/>
      <c r="LSQ117" s="388"/>
      <c r="LSR117" s="388"/>
      <c r="LSS117" s="388"/>
      <c r="LST117" s="388"/>
      <c r="LSU117" s="388"/>
      <c r="LSV117" s="388"/>
      <c r="LSW117" s="388"/>
      <c r="LSX117" s="388"/>
      <c r="LSY117" s="388"/>
      <c r="LSZ117" s="388"/>
      <c r="LTA117" s="388"/>
      <c r="LTB117" s="388"/>
      <c r="LTC117" s="388"/>
      <c r="LTD117" s="388"/>
      <c r="LTE117" s="388"/>
      <c r="LTF117" s="388"/>
      <c r="LTG117" s="388"/>
      <c r="LTH117" s="388"/>
      <c r="LTI117" s="388"/>
      <c r="LTJ117" s="388"/>
      <c r="LTK117" s="388"/>
      <c r="LTL117" s="388"/>
      <c r="LTM117" s="388"/>
      <c r="LTN117" s="388"/>
      <c r="LTO117" s="388"/>
      <c r="LTP117" s="388"/>
      <c r="LTQ117" s="388"/>
      <c r="LTR117" s="388"/>
      <c r="LTS117" s="388"/>
      <c r="LTT117" s="388"/>
      <c r="LTU117" s="388"/>
      <c r="LTV117" s="388"/>
      <c r="LTW117" s="388"/>
      <c r="LTX117" s="388"/>
      <c r="LTY117" s="388"/>
      <c r="LTZ117" s="388"/>
      <c r="LUA117" s="388"/>
      <c r="LUB117" s="388"/>
      <c r="LUC117" s="388"/>
      <c r="LUD117" s="388"/>
      <c r="LUE117" s="388"/>
      <c r="LUF117" s="388"/>
      <c r="LUG117" s="388"/>
      <c r="LUH117" s="388"/>
      <c r="LUI117" s="388"/>
      <c r="LUJ117" s="388"/>
      <c r="LUK117" s="388"/>
      <c r="LUL117" s="388"/>
      <c r="LUM117" s="388"/>
      <c r="LUN117" s="388"/>
      <c r="LUO117" s="388"/>
      <c r="LUP117" s="388"/>
      <c r="LUQ117" s="388"/>
      <c r="LUR117" s="388"/>
      <c r="LUS117" s="388"/>
      <c r="LUT117" s="388"/>
      <c r="LUU117" s="388"/>
      <c r="LUV117" s="388"/>
      <c r="LUW117" s="388"/>
      <c r="LUX117" s="388"/>
      <c r="LUY117" s="388"/>
      <c r="LUZ117" s="388"/>
      <c r="LVA117" s="388"/>
      <c r="LVB117" s="388"/>
      <c r="LVC117" s="388"/>
      <c r="LVD117" s="388"/>
      <c r="LVE117" s="388"/>
      <c r="LVF117" s="388"/>
      <c r="LVG117" s="388"/>
      <c r="LVH117" s="388"/>
      <c r="LVI117" s="388"/>
      <c r="LVJ117" s="388"/>
      <c r="LVK117" s="388"/>
      <c r="LVL117" s="388"/>
      <c r="LVM117" s="388"/>
      <c r="LVN117" s="388"/>
      <c r="LVO117" s="388"/>
      <c r="LVP117" s="388"/>
      <c r="LVQ117" s="388"/>
      <c r="LVR117" s="388"/>
      <c r="LVS117" s="388"/>
      <c r="LVT117" s="388"/>
      <c r="LVU117" s="388"/>
      <c r="LVV117" s="388"/>
      <c r="LVW117" s="388"/>
      <c r="LVX117" s="388"/>
      <c r="LVY117" s="388"/>
      <c r="LVZ117" s="388"/>
      <c r="LWA117" s="388"/>
      <c r="LWB117" s="388"/>
      <c r="LWC117" s="388"/>
      <c r="LWD117" s="388"/>
      <c r="LWE117" s="388"/>
      <c r="LWF117" s="388"/>
      <c r="LWG117" s="388"/>
      <c r="LWH117" s="388"/>
      <c r="LWI117" s="388"/>
      <c r="LWJ117" s="388"/>
      <c r="LWK117" s="388"/>
      <c r="LWL117" s="388"/>
      <c r="LWM117" s="388"/>
      <c r="LWN117" s="388"/>
      <c r="LWO117" s="388"/>
      <c r="LWP117" s="388"/>
      <c r="LWQ117" s="388"/>
      <c r="LWR117" s="388"/>
      <c r="LWS117" s="388"/>
      <c r="LWT117" s="388"/>
      <c r="LWU117" s="388"/>
      <c r="LWV117" s="388"/>
      <c r="LWW117" s="388"/>
      <c r="LWX117" s="388"/>
      <c r="LWY117" s="388"/>
      <c r="LWZ117" s="388"/>
      <c r="LXA117" s="388"/>
      <c r="LXB117" s="388"/>
      <c r="LXC117" s="388"/>
      <c r="LXD117" s="388"/>
      <c r="LXE117" s="388"/>
      <c r="LXF117" s="388"/>
      <c r="LXG117" s="388"/>
      <c r="LXH117" s="388"/>
      <c r="LXI117" s="388"/>
      <c r="LXJ117" s="388"/>
      <c r="LXK117" s="388"/>
      <c r="LXL117" s="388"/>
      <c r="LXM117" s="388"/>
      <c r="LXN117" s="388"/>
      <c r="LXO117" s="388"/>
      <c r="LXP117" s="388"/>
      <c r="LXQ117" s="388"/>
      <c r="LXR117" s="388"/>
      <c r="LXS117" s="388"/>
      <c r="LXT117" s="388"/>
      <c r="LXU117" s="388"/>
      <c r="LXV117" s="388"/>
      <c r="LXW117" s="388"/>
      <c r="LXX117" s="388"/>
      <c r="LXY117" s="388"/>
      <c r="LXZ117" s="388"/>
      <c r="LYA117" s="388"/>
      <c r="LYB117" s="388"/>
      <c r="LYC117" s="388"/>
      <c r="LYD117" s="388"/>
      <c r="LYE117" s="388"/>
      <c r="LYF117" s="388"/>
      <c r="LYG117" s="388"/>
      <c r="LYH117" s="388"/>
      <c r="LYI117" s="388"/>
      <c r="LYJ117" s="388"/>
      <c r="LYK117" s="388"/>
      <c r="LYL117" s="388"/>
      <c r="LYM117" s="388"/>
      <c r="LYN117" s="388"/>
      <c r="LYO117" s="388"/>
      <c r="LYP117" s="388"/>
      <c r="LYQ117" s="388"/>
      <c r="LYR117" s="388"/>
      <c r="LYS117" s="388"/>
      <c r="LYT117" s="388"/>
      <c r="LYU117" s="388"/>
      <c r="LYV117" s="388"/>
      <c r="LYW117" s="388"/>
      <c r="LYX117" s="388"/>
      <c r="LYY117" s="388"/>
      <c r="LYZ117" s="388"/>
      <c r="LZA117" s="388"/>
      <c r="LZB117" s="388"/>
      <c r="LZC117" s="388"/>
      <c r="LZD117" s="388"/>
      <c r="LZE117" s="388"/>
      <c r="LZF117" s="388"/>
      <c r="LZG117" s="388"/>
      <c r="LZH117" s="388"/>
      <c r="LZI117" s="388"/>
      <c r="LZJ117" s="388"/>
      <c r="LZK117" s="388"/>
      <c r="LZL117" s="388"/>
      <c r="LZM117" s="388"/>
      <c r="LZN117" s="388"/>
      <c r="LZO117" s="388"/>
      <c r="LZP117" s="388"/>
      <c r="LZQ117" s="388"/>
      <c r="LZR117" s="388"/>
      <c r="LZS117" s="388"/>
      <c r="LZT117" s="388"/>
      <c r="LZU117" s="388"/>
      <c r="LZV117" s="388"/>
      <c r="LZW117" s="388"/>
      <c r="LZX117" s="388"/>
      <c r="LZY117" s="388"/>
      <c r="LZZ117" s="388"/>
      <c r="MAA117" s="388"/>
      <c r="MAB117" s="388"/>
      <c r="MAC117" s="388"/>
      <c r="MAD117" s="388"/>
      <c r="MAE117" s="388"/>
      <c r="MAF117" s="388"/>
      <c r="MAG117" s="388"/>
      <c r="MAH117" s="388"/>
      <c r="MAI117" s="388"/>
      <c r="MAJ117" s="388"/>
      <c r="MAK117" s="388"/>
      <c r="MAL117" s="388"/>
      <c r="MAM117" s="388"/>
      <c r="MAN117" s="388"/>
      <c r="MAO117" s="388"/>
      <c r="MAP117" s="388"/>
      <c r="MAQ117" s="388"/>
      <c r="MAR117" s="388"/>
      <c r="MAS117" s="388"/>
      <c r="MAT117" s="388"/>
      <c r="MAU117" s="388"/>
      <c r="MAV117" s="388"/>
      <c r="MAW117" s="388"/>
      <c r="MAX117" s="388"/>
      <c r="MAY117" s="388"/>
      <c r="MAZ117" s="388"/>
      <c r="MBA117" s="388"/>
      <c r="MBB117" s="388"/>
      <c r="MBC117" s="388"/>
      <c r="MBD117" s="388"/>
      <c r="MBE117" s="388"/>
      <c r="MBF117" s="388"/>
      <c r="MBG117" s="388"/>
      <c r="MBH117" s="388"/>
      <c r="MBI117" s="388"/>
      <c r="MBJ117" s="388"/>
      <c r="MBK117" s="388"/>
      <c r="MBL117" s="388"/>
      <c r="MBM117" s="388"/>
      <c r="MBN117" s="388"/>
      <c r="MBO117" s="388"/>
      <c r="MBP117" s="388"/>
      <c r="MBQ117" s="388"/>
      <c r="MBR117" s="388"/>
      <c r="MBS117" s="388"/>
      <c r="MBT117" s="388"/>
      <c r="MBU117" s="388"/>
      <c r="MBV117" s="388"/>
      <c r="MBW117" s="388"/>
      <c r="MBX117" s="388"/>
      <c r="MBY117" s="388"/>
      <c r="MBZ117" s="388"/>
      <c r="MCA117" s="388"/>
      <c r="MCB117" s="388"/>
      <c r="MCC117" s="388"/>
      <c r="MCD117" s="388"/>
      <c r="MCE117" s="388"/>
      <c r="MCF117" s="388"/>
      <c r="MCG117" s="388"/>
      <c r="MCH117" s="388"/>
      <c r="MCI117" s="388"/>
      <c r="MCJ117" s="388"/>
      <c r="MCK117" s="388"/>
      <c r="MCL117" s="388"/>
      <c r="MCM117" s="388"/>
      <c r="MCN117" s="388"/>
      <c r="MCO117" s="388"/>
      <c r="MCP117" s="388"/>
      <c r="MCQ117" s="388"/>
      <c r="MCR117" s="388"/>
      <c r="MCS117" s="388"/>
      <c r="MCT117" s="388"/>
      <c r="MCU117" s="388"/>
      <c r="MCV117" s="388"/>
      <c r="MCW117" s="388"/>
      <c r="MCX117" s="388"/>
      <c r="MCY117" s="388"/>
      <c r="MCZ117" s="388"/>
      <c r="MDA117" s="388"/>
      <c r="MDB117" s="388"/>
      <c r="MDC117" s="388"/>
      <c r="MDD117" s="388"/>
      <c r="MDE117" s="388"/>
      <c r="MDF117" s="388"/>
      <c r="MDG117" s="388"/>
      <c r="MDH117" s="388"/>
      <c r="MDI117" s="388"/>
      <c r="MDJ117" s="388"/>
      <c r="MDK117" s="388"/>
      <c r="MDL117" s="388"/>
      <c r="MDM117" s="388"/>
      <c r="MDN117" s="388"/>
      <c r="MDO117" s="388"/>
      <c r="MDP117" s="388"/>
      <c r="MDQ117" s="388"/>
      <c r="MDR117" s="388"/>
      <c r="MDS117" s="388"/>
      <c r="MDT117" s="388"/>
      <c r="MDU117" s="388"/>
      <c r="MDV117" s="388"/>
      <c r="MDW117" s="388"/>
      <c r="MDX117" s="388"/>
      <c r="MDY117" s="388"/>
      <c r="MDZ117" s="388"/>
      <c r="MEA117" s="388"/>
      <c r="MEB117" s="388"/>
      <c r="MEC117" s="388"/>
      <c r="MED117" s="388"/>
      <c r="MEE117" s="388"/>
      <c r="MEF117" s="388"/>
      <c r="MEG117" s="388"/>
      <c r="MEH117" s="388"/>
      <c r="MEI117" s="388"/>
      <c r="MEJ117" s="388"/>
      <c r="MEK117" s="388"/>
      <c r="MEL117" s="388"/>
      <c r="MEM117" s="388"/>
      <c r="MEN117" s="388"/>
      <c r="MEO117" s="388"/>
      <c r="MEP117" s="388"/>
      <c r="MEQ117" s="388"/>
      <c r="MER117" s="388"/>
      <c r="MES117" s="388"/>
      <c r="MET117" s="388"/>
      <c r="MEU117" s="388"/>
      <c r="MEV117" s="388"/>
      <c r="MEW117" s="388"/>
      <c r="MEX117" s="388"/>
      <c r="MEY117" s="388"/>
      <c r="MEZ117" s="388"/>
      <c r="MFA117" s="388"/>
      <c r="MFB117" s="388"/>
      <c r="MFC117" s="388"/>
      <c r="MFD117" s="388"/>
      <c r="MFE117" s="388"/>
      <c r="MFF117" s="388"/>
      <c r="MFG117" s="388"/>
      <c r="MFH117" s="388"/>
      <c r="MFI117" s="388"/>
      <c r="MFJ117" s="388"/>
      <c r="MFK117" s="388"/>
      <c r="MFL117" s="388"/>
      <c r="MFM117" s="388"/>
      <c r="MFN117" s="388"/>
      <c r="MFO117" s="388"/>
      <c r="MFP117" s="388"/>
      <c r="MFQ117" s="388"/>
      <c r="MFR117" s="388"/>
      <c r="MFS117" s="388"/>
      <c r="MFT117" s="388"/>
      <c r="MFU117" s="388"/>
      <c r="MFV117" s="388"/>
      <c r="MFW117" s="388"/>
      <c r="MFX117" s="388"/>
      <c r="MFY117" s="388"/>
      <c r="MFZ117" s="388"/>
      <c r="MGA117" s="388"/>
      <c r="MGB117" s="388"/>
      <c r="MGC117" s="388"/>
      <c r="MGD117" s="388"/>
      <c r="MGE117" s="388"/>
      <c r="MGF117" s="388"/>
      <c r="MGG117" s="388"/>
      <c r="MGH117" s="388"/>
      <c r="MGI117" s="388"/>
      <c r="MGJ117" s="388"/>
      <c r="MGK117" s="388"/>
      <c r="MGL117" s="388"/>
      <c r="MGM117" s="388"/>
      <c r="MGN117" s="388"/>
      <c r="MGO117" s="388"/>
      <c r="MGP117" s="388"/>
      <c r="MGQ117" s="388"/>
      <c r="MGR117" s="388"/>
      <c r="MGS117" s="388"/>
      <c r="MGT117" s="388"/>
      <c r="MGU117" s="388"/>
      <c r="MGV117" s="388"/>
      <c r="MGW117" s="388"/>
      <c r="MGX117" s="388"/>
      <c r="MGY117" s="388"/>
      <c r="MGZ117" s="388"/>
      <c r="MHA117" s="388"/>
      <c r="MHB117" s="388"/>
      <c r="MHC117" s="388"/>
      <c r="MHD117" s="388"/>
      <c r="MHE117" s="388"/>
      <c r="MHF117" s="388"/>
      <c r="MHG117" s="388"/>
      <c r="MHH117" s="388"/>
      <c r="MHI117" s="388"/>
      <c r="MHJ117" s="388"/>
      <c r="MHK117" s="388"/>
      <c r="MHL117" s="388"/>
      <c r="MHM117" s="388"/>
      <c r="MHN117" s="388"/>
      <c r="MHO117" s="388"/>
      <c r="MHP117" s="388"/>
      <c r="MHQ117" s="388"/>
      <c r="MHR117" s="388"/>
      <c r="MHS117" s="388"/>
      <c r="MHT117" s="388"/>
      <c r="MHU117" s="388"/>
      <c r="MHV117" s="388"/>
      <c r="MHW117" s="388"/>
      <c r="MHX117" s="388"/>
      <c r="MHY117" s="388"/>
      <c r="MHZ117" s="388"/>
      <c r="MIA117" s="388"/>
      <c r="MIB117" s="388"/>
      <c r="MIC117" s="388"/>
      <c r="MID117" s="388"/>
      <c r="MIE117" s="388"/>
      <c r="MIF117" s="388"/>
      <c r="MIG117" s="388"/>
      <c r="MIH117" s="388"/>
      <c r="MII117" s="388"/>
      <c r="MIJ117" s="388"/>
      <c r="MIK117" s="388"/>
      <c r="MIL117" s="388"/>
      <c r="MIM117" s="388"/>
      <c r="MIN117" s="388"/>
      <c r="MIO117" s="388"/>
      <c r="MIP117" s="388"/>
      <c r="MIQ117" s="388"/>
      <c r="MIR117" s="388"/>
      <c r="MIS117" s="388"/>
      <c r="MIT117" s="388"/>
      <c r="MIU117" s="388"/>
      <c r="MIV117" s="388"/>
      <c r="MIW117" s="388"/>
      <c r="MIX117" s="388"/>
      <c r="MIY117" s="388"/>
      <c r="MIZ117" s="388"/>
      <c r="MJA117" s="388"/>
      <c r="MJB117" s="388"/>
      <c r="MJC117" s="388"/>
      <c r="MJD117" s="388"/>
      <c r="MJE117" s="388"/>
      <c r="MJF117" s="388"/>
      <c r="MJG117" s="388"/>
      <c r="MJH117" s="388"/>
      <c r="MJI117" s="388"/>
      <c r="MJJ117" s="388"/>
      <c r="MJK117" s="388"/>
      <c r="MJL117" s="388"/>
      <c r="MJM117" s="388"/>
      <c r="MJN117" s="388"/>
      <c r="MJO117" s="388"/>
      <c r="MJP117" s="388"/>
      <c r="MJQ117" s="388"/>
      <c r="MJR117" s="388"/>
      <c r="MJS117" s="388"/>
      <c r="MJT117" s="388"/>
      <c r="MJU117" s="388"/>
      <c r="MJV117" s="388"/>
      <c r="MJW117" s="388"/>
      <c r="MJX117" s="388"/>
      <c r="MJY117" s="388"/>
      <c r="MJZ117" s="388"/>
      <c r="MKA117" s="388"/>
      <c r="MKB117" s="388"/>
      <c r="MKC117" s="388"/>
      <c r="MKD117" s="388"/>
      <c r="MKE117" s="388"/>
      <c r="MKF117" s="388"/>
      <c r="MKG117" s="388"/>
      <c r="MKH117" s="388"/>
      <c r="MKI117" s="388"/>
      <c r="MKJ117" s="388"/>
      <c r="MKK117" s="388"/>
      <c r="MKL117" s="388"/>
      <c r="MKM117" s="388"/>
      <c r="MKN117" s="388"/>
      <c r="MKO117" s="388"/>
      <c r="MKP117" s="388"/>
      <c r="MKQ117" s="388"/>
      <c r="MKR117" s="388"/>
      <c r="MKS117" s="388"/>
      <c r="MKT117" s="388"/>
      <c r="MKU117" s="388"/>
      <c r="MKV117" s="388"/>
      <c r="MKW117" s="388"/>
      <c r="MKX117" s="388"/>
      <c r="MKY117" s="388"/>
      <c r="MKZ117" s="388"/>
      <c r="MLA117" s="388"/>
      <c r="MLB117" s="388"/>
      <c r="MLC117" s="388"/>
      <c r="MLD117" s="388"/>
      <c r="MLE117" s="388"/>
      <c r="MLF117" s="388"/>
      <c r="MLG117" s="388"/>
      <c r="MLH117" s="388"/>
      <c r="MLI117" s="388"/>
      <c r="MLJ117" s="388"/>
      <c r="MLK117" s="388"/>
      <c r="MLL117" s="388"/>
      <c r="MLM117" s="388"/>
      <c r="MLN117" s="388"/>
      <c r="MLO117" s="388"/>
      <c r="MLP117" s="388"/>
      <c r="MLQ117" s="388"/>
      <c r="MLR117" s="388"/>
      <c r="MLS117" s="388"/>
      <c r="MLT117" s="388"/>
      <c r="MLU117" s="388"/>
      <c r="MLV117" s="388"/>
      <c r="MLW117" s="388"/>
      <c r="MLX117" s="388"/>
      <c r="MLY117" s="388"/>
      <c r="MLZ117" s="388"/>
      <c r="MMA117" s="388"/>
      <c r="MMB117" s="388"/>
      <c r="MMC117" s="388"/>
      <c r="MMD117" s="388"/>
      <c r="MME117" s="388"/>
      <c r="MMF117" s="388"/>
      <c r="MMG117" s="388"/>
      <c r="MMH117" s="388"/>
      <c r="MMI117" s="388"/>
      <c r="MMJ117" s="388"/>
      <c r="MMK117" s="388"/>
      <c r="MML117" s="388"/>
      <c r="MMM117" s="388"/>
      <c r="MMN117" s="388"/>
      <c r="MMO117" s="388"/>
      <c r="MMP117" s="388"/>
      <c r="MMQ117" s="388"/>
      <c r="MMR117" s="388"/>
      <c r="MMS117" s="388"/>
      <c r="MMT117" s="388"/>
      <c r="MMU117" s="388"/>
      <c r="MMV117" s="388"/>
      <c r="MMW117" s="388"/>
      <c r="MMX117" s="388"/>
      <c r="MMY117" s="388"/>
      <c r="MMZ117" s="388"/>
      <c r="MNA117" s="388"/>
      <c r="MNB117" s="388"/>
      <c r="MNC117" s="388"/>
      <c r="MND117" s="388"/>
      <c r="MNE117" s="388"/>
      <c r="MNF117" s="388"/>
      <c r="MNG117" s="388"/>
      <c r="MNH117" s="388"/>
      <c r="MNI117" s="388"/>
      <c r="MNJ117" s="388"/>
      <c r="MNK117" s="388"/>
      <c r="MNL117" s="388"/>
      <c r="MNM117" s="388"/>
      <c r="MNN117" s="388"/>
      <c r="MNO117" s="388"/>
      <c r="MNP117" s="388"/>
      <c r="MNQ117" s="388"/>
      <c r="MNR117" s="388"/>
      <c r="MNS117" s="388"/>
      <c r="MNT117" s="388"/>
      <c r="MNU117" s="388"/>
      <c r="MNV117" s="388"/>
      <c r="MNW117" s="388"/>
      <c r="MNX117" s="388"/>
      <c r="MNY117" s="388"/>
      <c r="MNZ117" s="388"/>
      <c r="MOA117" s="388"/>
      <c r="MOB117" s="388"/>
      <c r="MOC117" s="388"/>
      <c r="MOD117" s="388"/>
      <c r="MOE117" s="388"/>
      <c r="MOF117" s="388"/>
      <c r="MOG117" s="388"/>
      <c r="MOH117" s="388"/>
      <c r="MOI117" s="388"/>
      <c r="MOJ117" s="388"/>
      <c r="MOK117" s="388"/>
      <c r="MOL117" s="388"/>
      <c r="MOM117" s="388"/>
      <c r="MON117" s="388"/>
      <c r="MOO117" s="388"/>
      <c r="MOP117" s="388"/>
      <c r="MOQ117" s="388"/>
      <c r="MOR117" s="388"/>
      <c r="MOS117" s="388"/>
      <c r="MOT117" s="388"/>
      <c r="MOU117" s="388"/>
      <c r="MOV117" s="388"/>
      <c r="MOW117" s="388"/>
      <c r="MOX117" s="388"/>
      <c r="MOY117" s="388"/>
      <c r="MOZ117" s="388"/>
      <c r="MPA117" s="388"/>
      <c r="MPB117" s="388"/>
      <c r="MPC117" s="388"/>
      <c r="MPD117" s="388"/>
      <c r="MPE117" s="388"/>
      <c r="MPF117" s="388"/>
      <c r="MPG117" s="388"/>
      <c r="MPH117" s="388"/>
      <c r="MPI117" s="388"/>
      <c r="MPJ117" s="388"/>
      <c r="MPK117" s="388"/>
      <c r="MPL117" s="388"/>
      <c r="MPM117" s="388"/>
      <c r="MPN117" s="388"/>
      <c r="MPO117" s="388"/>
      <c r="MPP117" s="388"/>
      <c r="MPQ117" s="388"/>
      <c r="MPR117" s="388"/>
      <c r="MPS117" s="388"/>
      <c r="MPT117" s="388"/>
      <c r="MPU117" s="388"/>
      <c r="MPV117" s="388"/>
      <c r="MPW117" s="388"/>
      <c r="MPX117" s="388"/>
      <c r="MPY117" s="388"/>
      <c r="MPZ117" s="388"/>
      <c r="MQA117" s="388"/>
      <c r="MQB117" s="388"/>
      <c r="MQC117" s="388"/>
      <c r="MQD117" s="388"/>
      <c r="MQE117" s="388"/>
      <c r="MQF117" s="388"/>
      <c r="MQG117" s="388"/>
      <c r="MQH117" s="388"/>
      <c r="MQI117" s="388"/>
      <c r="MQJ117" s="388"/>
      <c r="MQK117" s="388"/>
      <c r="MQL117" s="388"/>
      <c r="MQM117" s="388"/>
      <c r="MQN117" s="388"/>
      <c r="MQO117" s="388"/>
      <c r="MQP117" s="388"/>
      <c r="MQQ117" s="388"/>
      <c r="MQR117" s="388"/>
      <c r="MQS117" s="388"/>
      <c r="MQT117" s="388"/>
      <c r="MQU117" s="388"/>
      <c r="MQV117" s="388"/>
      <c r="MQW117" s="388"/>
      <c r="MQX117" s="388"/>
      <c r="MQY117" s="388"/>
      <c r="MQZ117" s="388"/>
      <c r="MRA117" s="388"/>
      <c r="MRB117" s="388"/>
      <c r="MRC117" s="388"/>
      <c r="MRD117" s="388"/>
      <c r="MRE117" s="388"/>
      <c r="MRF117" s="388"/>
      <c r="MRG117" s="388"/>
      <c r="MRH117" s="388"/>
      <c r="MRI117" s="388"/>
      <c r="MRJ117" s="388"/>
      <c r="MRK117" s="388"/>
      <c r="MRL117" s="388"/>
      <c r="MRM117" s="388"/>
      <c r="MRN117" s="388"/>
      <c r="MRO117" s="388"/>
      <c r="MRP117" s="388"/>
      <c r="MRQ117" s="388"/>
      <c r="MRR117" s="388"/>
      <c r="MRS117" s="388"/>
      <c r="MRT117" s="388"/>
      <c r="MRU117" s="388"/>
      <c r="MRV117" s="388"/>
      <c r="MRW117" s="388"/>
      <c r="MRX117" s="388"/>
      <c r="MRY117" s="388"/>
      <c r="MRZ117" s="388"/>
      <c r="MSA117" s="388"/>
      <c r="MSB117" s="388"/>
      <c r="MSC117" s="388"/>
      <c r="MSD117" s="388"/>
      <c r="MSE117" s="388"/>
      <c r="MSF117" s="388"/>
      <c r="MSG117" s="388"/>
      <c r="MSH117" s="388"/>
      <c r="MSI117" s="388"/>
      <c r="MSJ117" s="388"/>
      <c r="MSK117" s="388"/>
      <c r="MSL117" s="388"/>
      <c r="MSM117" s="388"/>
      <c r="MSN117" s="388"/>
      <c r="MSO117" s="388"/>
      <c r="MSP117" s="388"/>
      <c r="MSQ117" s="388"/>
      <c r="MSR117" s="388"/>
      <c r="MSS117" s="388"/>
      <c r="MST117" s="388"/>
      <c r="MSU117" s="388"/>
      <c r="MSV117" s="388"/>
      <c r="MSW117" s="388"/>
      <c r="MSX117" s="388"/>
      <c r="MSY117" s="388"/>
      <c r="MSZ117" s="388"/>
      <c r="MTA117" s="388"/>
      <c r="MTB117" s="388"/>
      <c r="MTC117" s="388"/>
      <c r="MTD117" s="388"/>
      <c r="MTE117" s="388"/>
      <c r="MTF117" s="388"/>
      <c r="MTG117" s="388"/>
      <c r="MTH117" s="388"/>
      <c r="MTI117" s="388"/>
      <c r="MTJ117" s="388"/>
      <c r="MTK117" s="388"/>
      <c r="MTL117" s="388"/>
      <c r="MTM117" s="388"/>
      <c r="MTN117" s="388"/>
      <c r="MTO117" s="388"/>
      <c r="MTP117" s="388"/>
      <c r="MTQ117" s="388"/>
      <c r="MTR117" s="388"/>
      <c r="MTS117" s="388"/>
      <c r="MTT117" s="388"/>
      <c r="MTU117" s="388"/>
      <c r="MTV117" s="388"/>
      <c r="MTW117" s="388"/>
      <c r="MTX117" s="388"/>
      <c r="MTY117" s="388"/>
      <c r="MTZ117" s="388"/>
      <c r="MUA117" s="388"/>
      <c r="MUB117" s="388"/>
      <c r="MUC117" s="388"/>
      <c r="MUD117" s="388"/>
      <c r="MUE117" s="388"/>
      <c r="MUF117" s="388"/>
      <c r="MUG117" s="388"/>
      <c r="MUH117" s="388"/>
      <c r="MUI117" s="388"/>
      <c r="MUJ117" s="388"/>
      <c r="MUK117" s="388"/>
      <c r="MUL117" s="388"/>
      <c r="MUM117" s="388"/>
      <c r="MUN117" s="388"/>
      <c r="MUO117" s="388"/>
      <c r="MUP117" s="388"/>
      <c r="MUQ117" s="388"/>
      <c r="MUR117" s="388"/>
      <c r="MUS117" s="388"/>
      <c r="MUT117" s="388"/>
      <c r="MUU117" s="388"/>
      <c r="MUV117" s="388"/>
      <c r="MUW117" s="388"/>
      <c r="MUX117" s="388"/>
      <c r="MUY117" s="388"/>
      <c r="MUZ117" s="388"/>
      <c r="MVA117" s="388"/>
      <c r="MVB117" s="388"/>
      <c r="MVC117" s="388"/>
      <c r="MVD117" s="388"/>
      <c r="MVE117" s="388"/>
      <c r="MVF117" s="388"/>
      <c r="MVG117" s="388"/>
      <c r="MVH117" s="388"/>
      <c r="MVI117" s="388"/>
      <c r="MVJ117" s="388"/>
      <c r="MVK117" s="388"/>
      <c r="MVL117" s="388"/>
      <c r="MVM117" s="388"/>
      <c r="MVN117" s="388"/>
      <c r="MVO117" s="388"/>
      <c r="MVP117" s="388"/>
      <c r="MVQ117" s="388"/>
      <c r="MVR117" s="388"/>
      <c r="MVS117" s="388"/>
      <c r="MVT117" s="388"/>
      <c r="MVU117" s="388"/>
      <c r="MVV117" s="388"/>
      <c r="MVW117" s="388"/>
      <c r="MVX117" s="388"/>
      <c r="MVY117" s="388"/>
      <c r="MVZ117" s="388"/>
      <c r="MWA117" s="388"/>
      <c r="MWB117" s="388"/>
      <c r="MWC117" s="388"/>
      <c r="MWD117" s="388"/>
      <c r="MWE117" s="388"/>
      <c r="MWF117" s="388"/>
      <c r="MWG117" s="388"/>
      <c r="MWH117" s="388"/>
      <c r="MWI117" s="388"/>
      <c r="MWJ117" s="388"/>
      <c r="MWK117" s="388"/>
      <c r="MWL117" s="388"/>
      <c r="MWM117" s="388"/>
      <c r="MWN117" s="388"/>
      <c r="MWO117" s="388"/>
      <c r="MWP117" s="388"/>
      <c r="MWQ117" s="388"/>
      <c r="MWR117" s="388"/>
      <c r="MWS117" s="388"/>
      <c r="MWT117" s="388"/>
      <c r="MWU117" s="388"/>
      <c r="MWV117" s="388"/>
      <c r="MWW117" s="388"/>
      <c r="MWX117" s="388"/>
      <c r="MWY117" s="388"/>
      <c r="MWZ117" s="388"/>
      <c r="MXA117" s="388"/>
      <c r="MXB117" s="388"/>
      <c r="MXC117" s="388"/>
      <c r="MXD117" s="388"/>
      <c r="MXE117" s="388"/>
      <c r="MXF117" s="388"/>
      <c r="MXG117" s="388"/>
      <c r="MXH117" s="388"/>
      <c r="MXI117" s="388"/>
      <c r="MXJ117" s="388"/>
      <c r="MXK117" s="388"/>
      <c r="MXL117" s="388"/>
      <c r="MXM117" s="388"/>
      <c r="MXN117" s="388"/>
      <c r="MXO117" s="388"/>
      <c r="MXP117" s="388"/>
      <c r="MXQ117" s="388"/>
      <c r="MXR117" s="388"/>
      <c r="MXS117" s="388"/>
      <c r="MXT117" s="388"/>
      <c r="MXU117" s="388"/>
      <c r="MXV117" s="388"/>
      <c r="MXW117" s="388"/>
      <c r="MXX117" s="388"/>
      <c r="MXY117" s="388"/>
      <c r="MXZ117" s="388"/>
      <c r="MYA117" s="388"/>
      <c r="MYB117" s="388"/>
      <c r="MYC117" s="388"/>
      <c r="MYD117" s="388"/>
      <c r="MYE117" s="388"/>
      <c r="MYF117" s="388"/>
      <c r="MYG117" s="388"/>
      <c r="MYH117" s="388"/>
      <c r="MYI117" s="388"/>
      <c r="MYJ117" s="388"/>
      <c r="MYK117" s="388"/>
      <c r="MYL117" s="388"/>
      <c r="MYM117" s="388"/>
      <c r="MYN117" s="388"/>
      <c r="MYO117" s="388"/>
      <c r="MYP117" s="388"/>
      <c r="MYQ117" s="388"/>
      <c r="MYR117" s="388"/>
      <c r="MYS117" s="388"/>
      <c r="MYT117" s="388"/>
      <c r="MYU117" s="388"/>
      <c r="MYV117" s="388"/>
      <c r="MYW117" s="388"/>
      <c r="MYX117" s="388"/>
      <c r="MYY117" s="388"/>
      <c r="MYZ117" s="388"/>
      <c r="MZA117" s="388"/>
      <c r="MZB117" s="388"/>
      <c r="MZC117" s="388"/>
      <c r="MZD117" s="388"/>
      <c r="MZE117" s="388"/>
      <c r="MZF117" s="388"/>
      <c r="MZG117" s="388"/>
      <c r="MZH117" s="388"/>
      <c r="MZI117" s="388"/>
      <c r="MZJ117" s="388"/>
      <c r="MZK117" s="388"/>
      <c r="MZL117" s="388"/>
      <c r="MZM117" s="388"/>
      <c r="MZN117" s="388"/>
      <c r="MZO117" s="388"/>
      <c r="MZP117" s="388"/>
      <c r="MZQ117" s="388"/>
      <c r="MZR117" s="388"/>
      <c r="MZS117" s="388"/>
      <c r="MZT117" s="388"/>
      <c r="MZU117" s="388"/>
      <c r="MZV117" s="388"/>
      <c r="MZW117" s="388"/>
      <c r="MZX117" s="388"/>
      <c r="MZY117" s="388"/>
      <c r="MZZ117" s="388"/>
      <c r="NAA117" s="388"/>
      <c r="NAB117" s="388"/>
      <c r="NAC117" s="388"/>
      <c r="NAD117" s="388"/>
      <c r="NAE117" s="388"/>
      <c r="NAF117" s="388"/>
      <c r="NAG117" s="388"/>
      <c r="NAH117" s="388"/>
      <c r="NAI117" s="388"/>
      <c r="NAJ117" s="388"/>
      <c r="NAK117" s="388"/>
      <c r="NAL117" s="388"/>
      <c r="NAM117" s="388"/>
      <c r="NAN117" s="388"/>
      <c r="NAO117" s="388"/>
      <c r="NAP117" s="388"/>
      <c r="NAQ117" s="388"/>
      <c r="NAR117" s="388"/>
      <c r="NAS117" s="388"/>
      <c r="NAT117" s="388"/>
      <c r="NAU117" s="388"/>
      <c r="NAV117" s="388"/>
      <c r="NAW117" s="388"/>
      <c r="NAX117" s="388"/>
      <c r="NAY117" s="388"/>
      <c r="NAZ117" s="388"/>
      <c r="NBA117" s="388"/>
      <c r="NBB117" s="388"/>
      <c r="NBC117" s="388"/>
      <c r="NBD117" s="388"/>
      <c r="NBE117" s="388"/>
      <c r="NBF117" s="388"/>
      <c r="NBG117" s="388"/>
      <c r="NBH117" s="388"/>
      <c r="NBI117" s="388"/>
      <c r="NBJ117" s="388"/>
      <c r="NBK117" s="388"/>
      <c r="NBL117" s="388"/>
      <c r="NBM117" s="388"/>
      <c r="NBN117" s="388"/>
      <c r="NBO117" s="388"/>
      <c r="NBP117" s="388"/>
      <c r="NBQ117" s="388"/>
      <c r="NBR117" s="388"/>
      <c r="NBS117" s="388"/>
      <c r="NBT117" s="388"/>
      <c r="NBU117" s="388"/>
      <c r="NBV117" s="388"/>
      <c r="NBW117" s="388"/>
      <c r="NBX117" s="388"/>
      <c r="NBY117" s="388"/>
      <c r="NBZ117" s="388"/>
      <c r="NCA117" s="388"/>
      <c r="NCB117" s="388"/>
      <c r="NCC117" s="388"/>
      <c r="NCD117" s="388"/>
      <c r="NCE117" s="388"/>
      <c r="NCF117" s="388"/>
      <c r="NCG117" s="388"/>
      <c r="NCH117" s="388"/>
      <c r="NCI117" s="388"/>
      <c r="NCJ117" s="388"/>
      <c r="NCK117" s="388"/>
      <c r="NCL117" s="388"/>
      <c r="NCM117" s="388"/>
      <c r="NCN117" s="388"/>
      <c r="NCO117" s="388"/>
      <c r="NCP117" s="388"/>
      <c r="NCQ117" s="388"/>
      <c r="NCR117" s="388"/>
      <c r="NCS117" s="388"/>
      <c r="NCT117" s="388"/>
      <c r="NCU117" s="388"/>
      <c r="NCV117" s="388"/>
      <c r="NCW117" s="388"/>
      <c r="NCX117" s="388"/>
      <c r="NCY117" s="388"/>
      <c r="NCZ117" s="388"/>
      <c r="NDA117" s="388"/>
      <c r="NDB117" s="388"/>
      <c r="NDC117" s="388"/>
      <c r="NDD117" s="388"/>
      <c r="NDE117" s="388"/>
      <c r="NDF117" s="388"/>
      <c r="NDG117" s="388"/>
      <c r="NDH117" s="388"/>
      <c r="NDI117" s="388"/>
      <c r="NDJ117" s="388"/>
      <c r="NDK117" s="388"/>
      <c r="NDL117" s="388"/>
      <c r="NDM117" s="388"/>
      <c r="NDN117" s="388"/>
      <c r="NDO117" s="388"/>
      <c r="NDP117" s="388"/>
      <c r="NDQ117" s="388"/>
      <c r="NDR117" s="388"/>
      <c r="NDS117" s="388"/>
      <c r="NDT117" s="388"/>
      <c r="NDU117" s="388"/>
      <c r="NDV117" s="388"/>
      <c r="NDW117" s="388"/>
      <c r="NDX117" s="388"/>
      <c r="NDY117" s="388"/>
      <c r="NDZ117" s="388"/>
      <c r="NEA117" s="388"/>
      <c r="NEB117" s="388"/>
      <c r="NEC117" s="388"/>
      <c r="NED117" s="388"/>
      <c r="NEE117" s="388"/>
      <c r="NEF117" s="388"/>
      <c r="NEG117" s="388"/>
      <c r="NEH117" s="388"/>
      <c r="NEI117" s="388"/>
      <c r="NEJ117" s="388"/>
      <c r="NEK117" s="388"/>
      <c r="NEL117" s="388"/>
      <c r="NEM117" s="388"/>
      <c r="NEN117" s="388"/>
      <c r="NEO117" s="388"/>
      <c r="NEP117" s="388"/>
      <c r="NEQ117" s="388"/>
      <c r="NER117" s="388"/>
      <c r="NES117" s="388"/>
      <c r="NET117" s="388"/>
      <c r="NEU117" s="388"/>
      <c r="NEV117" s="388"/>
      <c r="NEW117" s="388"/>
      <c r="NEX117" s="388"/>
      <c r="NEY117" s="388"/>
      <c r="NEZ117" s="388"/>
      <c r="NFA117" s="388"/>
      <c r="NFB117" s="388"/>
      <c r="NFC117" s="388"/>
      <c r="NFD117" s="388"/>
      <c r="NFE117" s="388"/>
      <c r="NFF117" s="388"/>
      <c r="NFG117" s="388"/>
      <c r="NFH117" s="388"/>
      <c r="NFI117" s="388"/>
      <c r="NFJ117" s="388"/>
      <c r="NFK117" s="388"/>
      <c r="NFL117" s="388"/>
      <c r="NFM117" s="388"/>
      <c r="NFN117" s="388"/>
      <c r="NFO117" s="388"/>
      <c r="NFP117" s="388"/>
      <c r="NFQ117" s="388"/>
      <c r="NFR117" s="388"/>
      <c r="NFS117" s="388"/>
      <c r="NFT117" s="388"/>
      <c r="NFU117" s="388"/>
      <c r="NFV117" s="388"/>
      <c r="NFW117" s="388"/>
      <c r="NFX117" s="388"/>
      <c r="NFY117" s="388"/>
      <c r="NFZ117" s="388"/>
      <c r="NGA117" s="388"/>
      <c r="NGB117" s="388"/>
      <c r="NGC117" s="388"/>
      <c r="NGD117" s="388"/>
      <c r="NGE117" s="388"/>
      <c r="NGF117" s="388"/>
      <c r="NGG117" s="388"/>
      <c r="NGH117" s="388"/>
      <c r="NGI117" s="388"/>
      <c r="NGJ117" s="388"/>
      <c r="NGK117" s="388"/>
      <c r="NGL117" s="388"/>
      <c r="NGM117" s="388"/>
      <c r="NGN117" s="388"/>
      <c r="NGO117" s="388"/>
      <c r="NGP117" s="388"/>
      <c r="NGQ117" s="388"/>
      <c r="NGR117" s="388"/>
      <c r="NGS117" s="388"/>
      <c r="NGT117" s="388"/>
      <c r="NGU117" s="388"/>
      <c r="NGV117" s="388"/>
      <c r="NGW117" s="388"/>
      <c r="NGX117" s="388"/>
      <c r="NGY117" s="388"/>
      <c r="NGZ117" s="388"/>
      <c r="NHA117" s="388"/>
      <c r="NHB117" s="388"/>
      <c r="NHC117" s="388"/>
      <c r="NHD117" s="388"/>
      <c r="NHE117" s="388"/>
      <c r="NHF117" s="388"/>
      <c r="NHG117" s="388"/>
      <c r="NHH117" s="388"/>
      <c r="NHI117" s="388"/>
      <c r="NHJ117" s="388"/>
      <c r="NHK117" s="388"/>
      <c r="NHL117" s="388"/>
      <c r="NHM117" s="388"/>
      <c r="NHN117" s="388"/>
      <c r="NHO117" s="388"/>
      <c r="NHP117" s="388"/>
      <c r="NHQ117" s="388"/>
      <c r="NHR117" s="388"/>
      <c r="NHS117" s="388"/>
      <c r="NHT117" s="388"/>
      <c r="NHU117" s="388"/>
      <c r="NHV117" s="388"/>
      <c r="NHW117" s="388"/>
      <c r="NHX117" s="388"/>
      <c r="NHY117" s="388"/>
      <c r="NHZ117" s="388"/>
      <c r="NIA117" s="388"/>
      <c r="NIB117" s="388"/>
      <c r="NIC117" s="388"/>
      <c r="NID117" s="388"/>
      <c r="NIE117" s="388"/>
      <c r="NIF117" s="388"/>
      <c r="NIG117" s="388"/>
      <c r="NIH117" s="388"/>
      <c r="NII117" s="388"/>
      <c r="NIJ117" s="388"/>
      <c r="NIK117" s="388"/>
      <c r="NIL117" s="388"/>
      <c r="NIM117" s="388"/>
      <c r="NIN117" s="388"/>
      <c r="NIO117" s="388"/>
      <c r="NIP117" s="388"/>
      <c r="NIQ117" s="388"/>
      <c r="NIR117" s="388"/>
      <c r="NIS117" s="388"/>
      <c r="NIT117" s="388"/>
      <c r="NIU117" s="388"/>
      <c r="NIV117" s="388"/>
      <c r="NIW117" s="388"/>
      <c r="NIX117" s="388"/>
      <c r="NIY117" s="388"/>
      <c r="NIZ117" s="388"/>
      <c r="NJA117" s="388"/>
      <c r="NJB117" s="388"/>
      <c r="NJC117" s="388"/>
      <c r="NJD117" s="388"/>
      <c r="NJE117" s="388"/>
      <c r="NJF117" s="388"/>
      <c r="NJG117" s="388"/>
      <c r="NJH117" s="388"/>
      <c r="NJI117" s="388"/>
      <c r="NJJ117" s="388"/>
      <c r="NJK117" s="388"/>
      <c r="NJL117" s="388"/>
      <c r="NJM117" s="388"/>
      <c r="NJN117" s="388"/>
      <c r="NJO117" s="388"/>
      <c r="NJP117" s="388"/>
      <c r="NJQ117" s="388"/>
      <c r="NJR117" s="388"/>
      <c r="NJS117" s="388"/>
      <c r="NJT117" s="388"/>
      <c r="NJU117" s="388"/>
      <c r="NJV117" s="388"/>
      <c r="NJW117" s="388"/>
      <c r="NJX117" s="388"/>
      <c r="NJY117" s="388"/>
      <c r="NJZ117" s="388"/>
      <c r="NKA117" s="388"/>
      <c r="NKB117" s="388"/>
      <c r="NKC117" s="388"/>
      <c r="NKD117" s="388"/>
      <c r="NKE117" s="388"/>
      <c r="NKF117" s="388"/>
      <c r="NKG117" s="388"/>
      <c r="NKH117" s="388"/>
      <c r="NKI117" s="388"/>
      <c r="NKJ117" s="388"/>
      <c r="NKK117" s="388"/>
      <c r="NKL117" s="388"/>
      <c r="NKM117" s="388"/>
      <c r="NKN117" s="388"/>
      <c r="NKO117" s="388"/>
      <c r="NKP117" s="388"/>
      <c r="NKQ117" s="388"/>
      <c r="NKR117" s="388"/>
      <c r="NKS117" s="388"/>
      <c r="NKT117" s="388"/>
      <c r="NKU117" s="388"/>
      <c r="NKV117" s="388"/>
      <c r="NKW117" s="388"/>
      <c r="NKX117" s="388"/>
      <c r="NKY117" s="388"/>
      <c r="NKZ117" s="388"/>
      <c r="NLA117" s="388"/>
      <c r="NLB117" s="388"/>
      <c r="NLC117" s="388"/>
      <c r="NLD117" s="388"/>
      <c r="NLE117" s="388"/>
      <c r="NLF117" s="388"/>
      <c r="NLG117" s="388"/>
      <c r="NLH117" s="388"/>
      <c r="NLI117" s="388"/>
      <c r="NLJ117" s="388"/>
      <c r="NLK117" s="388"/>
      <c r="NLL117" s="388"/>
      <c r="NLM117" s="388"/>
      <c r="NLN117" s="388"/>
      <c r="NLO117" s="388"/>
      <c r="NLP117" s="388"/>
      <c r="NLQ117" s="388"/>
      <c r="NLR117" s="388"/>
      <c r="NLS117" s="388"/>
      <c r="NLT117" s="388"/>
      <c r="NLU117" s="388"/>
      <c r="NLV117" s="388"/>
      <c r="NLW117" s="388"/>
      <c r="NLX117" s="388"/>
      <c r="NLY117" s="388"/>
      <c r="NLZ117" s="388"/>
      <c r="NMA117" s="388"/>
      <c r="NMB117" s="388"/>
      <c r="NMC117" s="388"/>
      <c r="NMD117" s="388"/>
      <c r="NME117" s="388"/>
      <c r="NMF117" s="388"/>
      <c r="NMG117" s="388"/>
      <c r="NMH117" s="388"/>
      <c r="NMI117" s="388"/>
      <c r="NMJ117" s="388"/>
      <c r="NMK117" s="388"/>
      <c r="NML117" s="388"/>
      <c r="NMM117" s="388"/>
      <c r="NMN117" s="388"/>
      <c r="NMO117" s="388"/>
      <c r="NMP117" s="388"/>
      <c r="NMQ117" s="388"/>
      <c r="NMR117" s="388"/>
      <c r="NMS117" s="388"/>
      <c r="NMT117" s="388"/>
      <c r="NMU117" s="388"/>
      <c r="NMV117" s="388"/>
      <c r="NMW117" s="388"/>
      <c r="NMX117" s="388"/>
      <c r="NMY117" s="388"/>
      <c r="NMZ117" s="388"/>
      <c r="NNA117" s="388"/>
      <c r="NNB117" s="388"/>
      <c r="NNC117" s="388"/>
      <c r="NND117" s="388"/>
      <c r="NNE117" s="388"/>
      <c r="NNF117" s="388"/>
      <c r="NNG117" s="388"/>
      <c r="NNH117" s="388"/>
      <c r="NNI117" s="388"/>
      <c r="NNJ117" s="388"/>
      <c r="NNK117" s="388"/>
      <c r="NNL117" s="388"/>
      <c r="NNM117" s="388"/>
      <c r="NNN117" s="388"/>
      <c r="NNO117" s="388"/>
      <c r="NNP117" s="388"/>
      <c r="NNQ117" s="388"/>
      <c r="NNR117" s="388"/>
      <c r="NNS117" s="388"/>
      <c r="NNT117" s="388"/>
      <c r="NNU117" s="388"/>
      <c r="NNV117" s="388"/>
      <c r="NNW117" s="388"/>
      <c r="NNX117" s="388"/>
      <c r="NNY117" s="388"/>
      <c r="NNZ117" s="388"/>
      <c r="NOA117" s="388"/>
      <c r="NOB117" s="388"/>
      <c r="NOC117" s="388"/>
      <c r="NOD117" s="388"/>
      <c r="NOE117" s="388"/>
      <c r="NOF117" s="388"/>
      <c r="NOG117" s="388"/>
      <c r="NOH117" s="388"/>
      <c r="NOI117" s="388"/>
      <c r="NOJ117" s="388"/>
      <c r="NOK117" s="388"/>
      <c r="NOL117" s="388"/>
      <c r="NOM117" s="388"/>
      <c r="NON117" s="388"/>
      <c r="NOO117" s="388"/>
      <c r="NOP117" s="388"/>
      <c r="NOQ117" s="388"/>
      <c r="NOR117" s="388"/>
      <c r="NOS117" s="388"/>
      <c r="NOT117" s="388"/>
      <c r="NOU117" s="388"/>
      <c r="NOV117" s="388"/>
      <c r="NOW117" s="388"/>
      <c r="NOX117" s="388"/>
      <c r="NOY117" s="388"/>
      <c r="NOZ117" s="388"/>
      <c r="NPA117" s="388"/>
      <c r="NPB117" s="388"/>
      <c r="NPC117" s="388"/>
      <c r="NPD117" s="388"/>
      <c r="NPE117" s="388"/>
      <c r="NPF117" s="388"/>
      <c r="NPG117" s="388"/>
      <c r="NPH117" s="388"/>
      <c r="NPI117" s="388"/>
      <c r="NPJ117" s="388"/>
      <c r="NPK117" s="388"/>
      <c r="NPL117" s="388"/>
      <c r="NPM117" s="388"/>
      <c r="NPN117" s="388"/>
      <c r="NPO117" s="388"/>
      <c r="NPP117" s="388"/>
      <c r="NPQ117" s="388"/>
      <c r="NPR117" s="388"/>
      <c r="NPS117" s="388"/>
      <c r="NPT117" s="388"/>
      <c r="NPU117" s="388"/>
      <c r="NPV117" s="388"/>
      <c r="NPW117" s="388"/>
      <c r="NPX117" s="388"/>
      <c r="NPY117" s="388"/>
      <c r="NPZ117" s="388"/>
      <c r="NQA117" s="388"/>
      <c r="NQB117" s="388"/>
      <c r="NQC117" s="388"/>
      <c r="NQD117" s="388"/>
      <c r="NQE117" s="388"/>
      <c r="NQF117" s="388"/>
      <c r="NQG117" s="388"/>
      <c r="NQH117" s="388"/>
      <c r="NQI117" s="388"/>
      <c r="NQJ117" s="388"/>
      <c r="NQK117" s="388"/>
      <c r="NQL117" s="388"/>
      <c r="NQM117" s="388"/>
      <c r="NQN117" s="388"/>
      <c r="NQO117" s="388"/>
      <c r="NQP117" s="388"/>
      <c r="NQQ117" s="388"/>
      <c r="NQR117" s="388"/>
      <c r="NQS117" s="388"/>
      <c r="NQT117" s="388"/>
      <c r="NQU117" s="388"/>
      <c r="NQV117" s="388"/>
      <c r="NQW117" s="388"/>
      <c r="NQX117" s="388"/>
      <c r="NQY117" s="388"/>
      <c r="NQZ117" s="388"/>
      <c r="NRA117" s="388"/>
      <c r="NRB117" s="388"/>
      <c r="NRC117" s="388"/>
      <c r="NRD117" s="388"/>
      <c r="NRE117" s="388"/>
      <c r="NRF117" s="388"/>
      <c r="NRG117" s="388"/>
      <c r="NRH117" s="388"/>
      <c r="NRI117" s="388"/>
      <c r="NRJ117" s="388"/>
      <c r="NRK117" s="388"/>
      <c r="NRL117" s="388"/>
      <c r="NRM117" s="388"/>
      <c r="NRN117" s="388"/>
      <c r="NRO117" s="388"/>
      <c r="NRP117" s="388"/>
      <c r="NRQ117" s="388"/>
      <c r="NRR117" s="388"/>
      <c r="NRS117" s="388"/>
      <c r="NRT117" s="388"/>
      <c r="NRU117" s="388"/>
      <c r="NRV117" s="388"/>
      <c r="NRW117" s="388"/>
      <c r="NRX117" s="388"/>
      <c r="NRY117" s="388"/>
      <c r="NRZ117" s="388"/>
      <c r="NSA117" s="388"/>
      <c r="NSB117" s="388"/>
      <c r="NSC117" s="388"/>
      <c r="NSD117" s="388"/>
      <c r="NSE117" s="388"/>
      <c r="NSF117" s="388"/>
      <c r="NSG117" s="388"/>
      <c r="NSH117" s="388"/>
      <c r="NSI117" s="388"/>
      <c r="NSJ117" s="388"/>
      <c r="NSK117" s="388"/>
      <c r="NSL117" s="388"/>
      <c r="NSM117" s="388"/>
      <c r="NSN117" s="388"/>
      <c r="NSO117" s="388"/>
      <c r="NSP117" s="388"/>
      <c r="NSQ117" s="388"/>
      <c r="NSR117" s="388"/>
      <c r="NSS117" s="388"/>
      <c r="NST117" s="388"/>
      <c r="NSU117" s="388"/>
      <c r="NSV117" s="388"/>
      <c r="NSW117" s="388"/>
      <c r="NSX117" s="388"/>
      <c r="NSY117" s="388"/>
      <c r="NSZ117" s="388"/>
      <c r="NTA117" s="388"/>
      <c r="NTB117" s="388"/>
      <c r="NTC117" s="388"/>
      <c r="NTD117" s="388"/>
      <c r="NTE117" s="388"/>
      <c r="NTF117" s="388"/>
      <c r="NTG117" s="388"/>
      <c r="NTH117" s="388"/>
      <c r="NTI117" s="388"/>
      <c r="NTJ117" s="388"/>
      <c r="NTK117" s="388"/>
      <c r="NTL117" s="388"/>
      <c r="NTM117" s="388"/>
      <c r="NTN117" s="388"/>
      <c r="NTO117" s="388"/>
      <c r="NTP117" s="388"/>
      <c r="NTQ117" s="388"/>
      <c r="NTR117" s="388"/>
      <c r="NTS117" s="388"/>
      <c r="NTT117" s="388"/>
      <c r="NTU117" s="388"/>
      <c r="NTV117" s="388"/>
      <c r="NTW117" s="388"/>
      <c r="NTX117" s="388"/>
      <c r="NTY117" s="388"/>
      <c r="NTZ117" s="388"/>
      <c r="NUA117" s="388"/>
      <c r="NUB117" s="388"/>
      <c r="NUC117" s="388"/>
      <c r="NUD117" s="388"/>
      <c r="NUE117" s="388"/>
      <c r="NUF117" s="388"/>
      <c r="NUG117" s="388"/>
      <c r="NUH117" s="388"/>
      <c r="NUI117" s="388"/>
      <c r="NUJ117" s="388"/>
      <c r="NUK117" s="388"/>
      <c r="NUL117" s="388"/>
      <c r="NUM117" s="388"/>
      <c r="NUN117" s="388"/>
      <c r="NUO117" s="388"/>
      <c r="NUP117" s="388"/>
      <c r="NUQ117" s="388"/>
      <c r="NUR117" s="388"/>
      <c r="NUS117" s="388"/>
      <c r="NUT117" s="388"/>
      <c r="NUU117" s="388"/>
      <c r="NUV117" s="388"/>
      <c r="NUW117" s="388"/>
      <c r="NUX117" s="388"/>
      <c r="NUY117" s="388"/>
      <c r="NUZ117" s="388"/>
      <c r="NVA117" s="388"/>
      <c r="NVB117" s="388"/>
      <c r="NVC117" s="388"/>
      <c r="NVD117" s="388"/>
      <c r="NVE117" s="388"/>
      <c r="NVF117" s="388"/>
      <c r="NVG117" s="388"/>
      <c r="NVH117" s="388"/>
      <c r="NVI117" s="388"/>
      <c r="NVJ117" s="388"/>
      <c r="NVK117" s="388"/>
      <c r="NVL117" s="388"/>
      <c r="NVM117" s="388"/>
      <c r="NVN117" s="388"/>
      <c r="NVO117" s="388"/>
      <c r="NVP117" s="388"/>
      <c r="NVQ117" s="388"/>
      <c r="NVR117" s="388"/>
      <c r="NVS117" s="388"/>
      <c r="NVT117" s="388"/>
      <c r="NVU117" s="388"/>
      <c r="NVV117" s="388"/>
      <c r="NVW117" s="388"/>
      <c r="NVX117" s="388"/>
      <c r="NVY117" s="388"/>
      <c r="NVZ117" s="388"/>
      <c r="NWA117" s="388"/>
      <c r="NWB117" s="388"/>
      <c r="NWC117" s="388"/>
      <c r="NWD117" s="388"/>
      <c r="NWE117" s="388"/>
      <c r="NWF117" s="388"/>
      <c r="NWG117" s="388"/>
      <c r="NWH117" s="388"/>
      <c r="NWI117" s="388"/>
      <c r="NWJ117" s="388"/>
      <c r="NWK117" s="388"/>
      <c r="NWL117" s="388"/>
      <c r="NWM117" s="388"/>
      <c r="NWN117" s="388"/>
      <c r="NWO117" s="388"/>
      <c r="NWP117" s="388"/>
      <c r="NWQ117" s="388"/>
      <c r="NWR117" s="388"/>
      <c r="NWS117" s="388"/>
      <c r="NWT117" s="388"/>
      <c r="NWU117" s="388"/>
      <c r="NWV117" s="388"/>
      <c r="NWW117" s="388"/>
      <c r="NWX117" s="388"/>
      <c r="NWY117" s="388"/>
      <c r="NWZ117" s="388"/>
      <c r="NXA117" s="388"/>
      <c r="NXB117" s="388"/>
      <c r="NXC117" s="388"/>
      <c r="NXD117" s="388"/>
      <c r="NXE117" s="388"/>
      <c r="NXF117" s="388"/>
      <c r="NXG117" s="388"/>
      <c r="NXH117" s="388"/>
      <c r="NXI117" s="388"/>
      <c r="NXJ117" s="388"/>
      <c r="NXK117" s="388"/>
      <c r="NXL117" s="388"/>
      <c r="NXM117" s="388"/>
      <c r="NXN117" s="388"/>
      <c r="NXO117" s="388"/>
      <c r="NXP117" s="388"/>
      <c r="NXQ117" s="388"/>
      <c r="NXR117" s="388"/>
      <c r="NXS117" s="388"/>
      <c r="NXT117" s="388"/>
      <c r="NXU117" s="388"/>
      <c r="NXV117" s="388"/>
      <c r="NXW117" s="388"/>
      <c r="NXX117" s="388"/>
      <c r="NXY117" s="388"/>
      <c r="NXZ117" s="388"/>
      <c r="NYA117" s="388"/>
      <c r="NYB117" s="388"/>
      <c r="NYC117" s="388"/>
      <c r="NYD117" s="388"/>
      <c r="NYE117" s="388"/>
      <c r="NYF117" s="388"/>
      <c r="NYG117" s="388"/>
      <c r="NYH117" s="388"/>
      <c r="NYI117" s="388"/>
      <c r="NYJ117" s="388"/>
      <c r="NYK117" s="388"/>
      <c r="NYL117" s="388"/>
      <c r="NYM117" s="388"/>
      <c r="NYN117" s="388"/>
      <c r="NYO117" s="388"/>
      <c r="NYP117" s="388"/>
      <c r="NYQ117" s="388"/>
      <c r="NYR117" s="388"/>
      <c r="NYS117" s="388"/>
      <c r="NYT117" s="388"/>
      <c r="NYU117" s="388"/>
      <c r="NYV117" s="388"/>
      <c r="NYW117" s="388"/>
      <c r="NYX117" s="388"/>
      <c r="NYY117" s="388"/>
      <c r="NYZ117" s="388"/>
      <c r="NZA117" s="388"/>
      <c r="NZB117" s="388"/>
      <c r="NZC117" s="388"/>
      <c r="NZD117" s="388"/>
      <c r="NZE117" s="388"/>
      <c r="NZF117" s="388"/>
      <c r="NZG117" s="388"/>
      <c r="NZH117" s="388"/>
      <c r="NZI117" s="388"/>
      <c r="NZJ117" s="388"/>
      <c r="NZK117" s="388"/>
      <c r="NZL117" s="388"/>
      <c r="NZM117" s="388"/>
      <c r="NZN117" s="388"/>
      <c r="NZO117" s="388"/>
      <c r="NZP117" s="388"/>
      <c r="NZQ117" s="388"/>
      <c r="NZR117" s="388"/>
      <c r="NZS117" s="388"/>
      <c r="NZT117" s="388"/>
      <c r="NZU117" s="388"/>
      <c r="NZV117" s="388"/>
      <c r="NZW117" s="388"/>
      <c r="NZX117" s="388"/>
      <c r="NZY117" s="388"/>
      <c r="NZZ117" s="388"/>
      <c r="OAA117" s="388"/>
      <c r="OAB117" s="388"/>
      <c r="OAC117" s="388"/>
      <c r="OAD117" s="388"/>
      <c r="OAE117" s="388"/>
      <c r="OAF117" s="388"/>
      <c r="OAG117" s="388"/>
      <c r="OAH117" s="388"/>
      <c r="OAI117" s="388"/>
      <c r="OAJ117" s="388"/>
      <c r="OAK117" s="388"/>
      <c r="OAL117" s="388"/>
      <c r="OAM117" s="388"/>
      <c r="OAN117" s="388"/>
      <c r="OAO117" s="388"/>
      <c r="OAP117" s="388"/>
      <c r="OAQ117" s="388"/>
      <c r="OAR117" s="388"/>
      <c r="OAS117" s="388"/>
      <c r="OAT117" s="388"/>
      <c r="OAU117" s="388"/>
      <c r="OAV117" s="388"/>
      <c r="OAW117" s="388"/>
      <c r="OAX117" s="388"/>
      <c r="OAY117" s="388"/>
      <c r="OAZ117" s="388"/>
      <c r="OBA117" s="388"/>
      <c r="OBB117" s="388"/>
      <c r="OBC117" s="388"/>
      <c r="OBD117" s="388"/>
      <c r="OBE117" s="388"/>
      <c r="OBF117" s="388"/>
      <c r="OBG117" s="388"/>
      <c r="OBH117" s="388"/>
      <c r="OBI117" s="388"/>
      <c r="OBJ117" s="388"/>
      <c r="OBK117" s="388"/>
      <c r="OBL117" s="388"/>
      <c r="OBM117" s="388"/>
      <c r="OBN117" s="388"/>
      <c r="OBO117" s="388"/>
      <c r="OBP117" s="388"/>
      <c r="OBQ117" s="388"/>
      <c r="OBR117" s="388"/>
      <c r="OBS117" s="388"/>
      <c r="OBT117" s="388"/>
      <c r="OBU117" s="388"/>
      <c r="OBV117" s="388"/>
      <c r="OBW117" s="388"/>
      <c r="OBX117" s="388"/>
      <c r="OBY117" s="388"/>
      <c r="OBZ117" s="388"/>
      <c r="OCA117" s="388"/>
      <c r="OCB117" s="388"/>
      <c r="OCC117" s="388"/>
      <c r="OCD117" s="388"/>
      <c r="OCE117" s="388"/>
      <c r="OCF117" s="388"/>
      <c r="OCG117" s="388"/>
      <c r="OCH117" s="388"/>
      <c r="OCI117" s="388"/>
      <c r="OCJ117" s="388"/>
      <c r="OCK117" s="388"/>
      <c r="OCL117" s="388"/>
      <c r="OCM117" s="388"/>
      <c r="OCN117" s="388"/>
      <c r="OCO117" s="388"/>
      <c r="OCP117" s="388"/>
      <c r="OCQ117" s="388"/>
      <c r="OCR117" s="388"/>
      <c r="OCS117" s="388"/>
      <c r="OCT117" s="388"/>
      <c r="OCU117" s="388"/>
      <c r="OCV117" s="388"/>
      <c r="OCW117" s="388"/>
      <c r="OCX117" s="388"/>
      <c r="OCY117" s="388"/>
      <c r="OCZ117" s="388"/>
      <c r="ODA117" s="388"/>
      <c r="ODB117" s="388"/>
      <c r="ODC117" s="388"/>
      <c r="ODD117" s="388"/>
      <c r="ODE117" s="388"/>
      <c r="ODF117" s="388"/>
      <c r="ODG117" s="388"/>
      <c r="ODH117" s="388"/>
      <c r="ODI117" s="388"/>
      <c r="ODJ117" s="388"/>
      <c r="ODK117" s="388"/>
      <c r="ODL117" s="388"/>
      <c r="ODM117" s="388"/>
      <c r="ODN117" s="388"/>
      <c r="ODO117" s="388"/>
      <c r="ODP117" s="388"/>
      <c r="ODQ117" s="388"/>
      <c r="ODR117" s="388"/>
      <c r="ODS117" s="388"/>
      <c r="ODT117" s="388"/>
      <c r="ODU117" s="388"/>
      <c r="ODV117" s="388"/>
      <c r="ODW117" s="388"/>
      <c r="ODX117" s="388"/>
      <c r="ODY117" s="388"/>
      <c r="ODZ117" s="388"/>
      <c r="OEA117" s="388"/>
      <c r="OEB117" s="388"/>
      <c r="OEC117" s="388"/>
      <c r="OED117" s="388"/>
      <c r="OEE117" s="388"/>
      <c r="OEF117" s="388"/>
      <c r="OEG117" s="388"/>
      <c r="OEH117" s="388"/>
      <c r="OEI117" s="388"/>
      <c r="OEJ117" s="388"/>
      <c r="OEK117" s="388"/>
      <c r="OEL117" s="388"/>
      <c r="OEM117" s="388"/>
      <c r="OEN117" s="388"/>
      <c r="OEO117" s="388"/>
      <c r="OEP117" s="388"/>
      <c r="OEQ117" s="388"/>
      <c r="OER117" s="388"/>
      <c r="OES117" s="388"/>
      <c r="OET117" s="388"/>
      <c r="OEU117" s="388"/>
      <c r="OEV117" s="388"/>
      <c r="OEW117" s="388"/>
      <c r="OEX117" s="388"/>
      <c r="OEY117" s="388"/>
      <c r="OEZ117" s="388"/>
      <c r="OFA117" s="388"/>
      <c r="OFB117" s="388"/>
      <c r="OFC117" s="388"/>
      <c r="OFD117" s="388"/>
      <c r="OFE117" s="388"/>
      <c r="OFF117" s="388"/>
      <c r="OFG117" s="388"/>
      <c r="OFH117" s="388"/>
      <c r="OFI117" s="388"/>
      <c r="OFJ117" s="388"/>
      <c r="OFK117" s="388"/>
      <c r="OFL117" s="388"/>
      <c r="OFM117" s="388"/>
      <c r="OFN117" s="388"/>
      <c r="OFO117" s="388"/>
      <c r="OFP117" s="388"/>
      <c r="OFQ117" s="388"/>
      <c r="OFR117" s="388"/>
      <c r="OFS117" s="388"/>
      <c r="OFT117" s="388"/>
      <c r="OFU117" s="388"/>
      <c r="OFV117" s="388"/>
      <c r="OFW117" s="388"/>
      <c r="OFX117" s="388"/>
      <c r="OFY117" s="388"/>
      <c r="OFZ117" s="388"/>
      <c r="OGA117" s="388"/>
      <c r="OGB117" s="388"/>
      <c r="OGC117" s="388"/>
      <c r="OGD117" s="388"/>
      <c r="OGE117" s="388"/>
      <c r="OGF117" s="388"/>
      <c r="OGG117" s="388"/>
      <c r="OGH117" s="388"/>
      <c r="OGI117" s="388"/>
      <c r="OGJ117" s="388"/>
      <c r="OGK117" s="388"/>
      <c r="OGL117" s="388"/>
      <c r="OGM117" s="388"/>
      <c r="OGN117" s="388"/>
      <c r="OGO117" s="388"/>
      <c r="OGP117" s="388"/>
      <c r="OGQ117" s="388"/>
      <c r="OGR117" s="388"/>
      <c r="OGS117" s="388"/>
      <c r="OGT117" s="388"/>
      <c r="OGU117" s="388"/>
      <c r="OGV117" s="388"/>
      <c r="OGW117" s="388"/>
      <c r="OGX117" s="388"/>
      <c r="OGY117" s="388"/>
      <c r="OGZ117" s="388"/>
      <c r="OHA117" s="388"/>
      <c r="OHB117" s="388"/>
      <c r="OHC117" s="388"/>
      <c r="OHD117" s="388"/>
      <c r="OHE117" s="388"/>
      <c r="OHF117" s="388"/>
      <c r="OHG117" s="388"/>
      <c r="OHH117" s="388"/>
      <c r="OHI117" s="388"/>
      <c r="OHJ117" s="388"/>
      <c r="OHK117" s="388"/>
      <c r="OHL117" s="388"/>
      <c r="OHM117" s="388"/>
      <c r="OHN117" s="388"/>
      <c r="OHO117" s="388"/>
      <c r="OHP117" s="388"/>
      <c r="OHQ117" s="388"/>
      <c r="OHR117" s="388"/>
      <c r="OHS117" s="388"/>
      <c r="OHT117" s="388"/>
      <c r="OHU117" s="388"/>
      <c r="OHV117" s="388"/>
      <c r="OHW117" s="388"/>
      <c r="OHX117" s="388"/>
      <c r="OHY117" s="388"/>
      <c r="OHZ117" s="388"/>
      <c r="OIA117" s="388"/>
      <c r="OIB117" s="388"/>
      <c r="OIC117" s="388"/>
      <c r="OID117" s="388"/>
      <c r="OIE117" s="388"/>
      <c r="OIF117" s="388"/>
      <c r="OIG117" s="388"/>
      <c r="OIH117" s="388"/>
      <c r="OII117" s="388"/>
      <c r="OIJ117" s="388"/>
      <c r="OIK117" s="388"/>
      <c r="OIL117" s="388"/>
      <c r="OIM117" s="388"/>
      <c r="OIN117" s="388"/>
      <c r="OIO117" s="388"/>
      <c r="OIP117" s="388"/>
      <c r="OIQ117" s="388"/>
      <c r="OIR117" s="388"/>
      <c r="OIS117" s="388"/>
      <c r="OIT117" s="388"/>
      <c r="OIU117" s="388"/>
      <c r="OIV117" s="388"/>
      <c r="OIW117" s="388"/>
      <c r="OIX117" s="388"/>
      <c r="OIY117" s="388"/>
      <c r="OIZ117" s="388"/>
      <c r="OJA117" s="388"/>
      <c r="OJB117" s="388"/>
      <c r="OJC117" s="388"/>
      <c r="OJD117" s="388"/>
      <c r="OJE117" s="388"/>
      <c r="OJF117" s="388"/>
      <c r="OJG117" s="388"/>
      <c r="OJH117" s="388"/>
      <c r="OJI117" s="388"/>
      <c r="OJJ117" s="388"/>
      <c r="OJK117" s="388"/>
      <c r="OJL117" s="388"/>
      <c r="OJM117" s="388"/>
      <c r="OJN117" s="388"/>
      <c r="OJO117" s="388"/>
      <c r="OJP117" s="388"/>
      <c r="OJQ117" s="388"/>
      <c r="OJR117" s="388"/>
      <c r="OJS117" s="388"/>
      <c r="OJT117" s="388"/>
      <c r="OJU117" s="388"/>
      <c r="OJV117" s="388"/>
      <c r="OJW117" s="388"/>
      <c r="OJX117" s="388"/>
      <c r="OJY117" s="388"/>
      <c r="OJZ117" s="388"/>
      <c r="OKA117" s="388"/>
      <c r="OKB117" s="388"/>
      <c r="OKC117" s="388"/>
      <c r="OKD117" s="388"/>
      <c r="OKE117" s="388"/>
      <c r="OKF117" s="388"/>
      <c r="OKG117" s="388"/>
      <c r="OKH117" s="388"/>
      <c r="OKI117" s="388"/>
      <c r="OKJ117" s="388"/>
      <c r="OKK117" s="388"/>
      <c r="OKL117" s="388"/>
      <c r="OKM117" s="388"/>
      <c r="OKN117" s="388"/>
      <c r="OKO117" s="388"/>
      <c r="OKP117" s="388"/>
      <c r="OKQ117" s="388"/>
      <c r="OKR117" s="388"/>
      <c r="OKS117" s="388"/>
      <c r="OKT117" s="388"/>
      <c r="OKU117" s="388"/>
      <c r="OKV117" s="388"/>
      <c r="OKW117" s="388"/>
      <c r="OKX117" s="388"/>
      <c r="OKY117" s="388"/>
      <c r="OKZ117" s="388"/>
      <c r="OLA117" s="388"/>
      <c r="OLB117" s="388"/>
      <c r="OLC117" s="388"/>
      <c r="OLD117" s="388"/>
      <c r="OLE117" s="388"/>
      <c r="OLF117" s="388"/>
      <c r="OLG117" s="388"/>
      <c r="OLH117" s="388"/>
      <c r="OLI117" s="388"/>
      <c r="OLJ117" s="388"/>
      <c r="OLK117" s="388"/>
      <c r="OLL117" s="388"/>
      <c r="OLM117" s="388"/>
      <c r="OLN117" s="388"/>
      <c r="OLO117" s="388"/>
      <c r="OLP117" s="388"/>
      <c r="OLQ117" s="388"/>
      <c r="OLR117" s="388"/>
      <c r="OLS117" s="388"/>
      <c r="OLT117" s="388"/>
      <c r="OLU117" s="388"/>
      <c r="OLV117" s="388"/>
      <c r="OLW117" s="388"/>
      <c r="OLX117" s="388"/>
      <c r="OLY117" s="388"/>
      <c r="OLZ117" s="388"/>
      <c r="OMA117" s="388"/>
      <c r="OMB117" s="388"/>
      <c r="OMC117" s="388"/>
      <c r="OMD117" s="388"/>
      <c r="OME117" s="388"/>
      <c r="OMF117" s="388"/>
      <c r="OMG117" s="388"/>
      <c r="OMH117" s="388"/>
      <c r="OMI117" s="388"/>
      <c r="OMJ117" s="388"/>
      <c r="OMK117" s="388"/>
      <c r="OML117" s="388"/>
      <c r="OMM117" s="388"/>
      <c r="OMN117" s="388"/>
      <c r="OMO117" s="388"/>
      <c r="OMP117" s="388"/>
      <c r="OMQ117" s="388"/>
      <c r="OMR117" s="388"/>
      <c r="OMS117" s="388"/>
      <c r="OMT117" s="388"/>
      <c r="OMU117" s="388"/>
      <c r="OMV117" s="388"/>
      <c r="OMW117" s="388"/>
      <c r="OMX117" s="388"/>
      <c r="OMY117" s="388"/>
      <c r="OMZ117" s="388"/>
      <c r="ONA117" s="388"/>
      <c r="ONB117" s="388"/>
      <c r="ONC117" s="388"/>
      <c r="OND117" s="388"/>
      <c r="ONE117" s="388"/>
      <c r="ONF117" s="388"/>
      <c r="ONG117" s="388"/>
      <c r="ONH117" s="388"/>
      <c r="ONI117" s="388"/>
      <c r="ONJ117" s="388"/>
      <c r="ONK117" s="388"/>
      <c r="ONL117" s="388"/>
      <c r="ONM117" s="388"/>
      <c r="ONN117" s="388"/>
      <c r="ONO117" s="388"/>
      <c r="ONP117" s="388"/>
      <c r="ONQ117" s="388"/>
      <c r="ONR117" s="388"/>
      <c r="ONS117" s="388"/>
      <c r="ONT117" s="388"/>
      <c r="ONU117" s="388"/>
      <c r="ONV117" s="388"/>
      <c r="ONW117" s="388"/>
      <c r="ONX117" s="388"/>
      <c r="ONY117" s="388"/>
      <c r="ONZ117" s="388"/>
      <c r="OOA117" s="388"/>
      <c r="OOB117" s="388"/>
      <c r="OOC117" s="388"/>
      <c r="OOD117" s="388"/>
      <c r="OOE117" s="388"/>
      <c r="OOF117" s="388"/>
      <c r="OOG117" s="388"/>
      <c r="OOH117" s="388"/>
      <c r="OOI117" s="388"/>
      <c r="OOJ117" s="388"/>
      <c r="OOK117" s="388"/>
      <c r="OOL117" s="388"/>
      <c r="OOM117" s="388"/>
      <c r="OON117" s="388"/>
      <c r="OOO117" s="388"/>
      <c r="OOP117" s="388"/>
      <c r="OOQ117" s="388"/>
      <c r="OOR117" s="388"/>
      <c r="OOS117" s="388"/>
      <c r="OOT117" s="388"/>
      <c r="OOU117" s="388"/>
      <c r="OOV117" s="388"/>
      <c r="OOW117" s="388"/>
      <c r="OOX117" s="388"/>
      <c r="OOY117" s="388"/>
      <c r="OOZ117" s="388"/>
      <c r="OPA117" s="388"/>
      <c r="OPB117" s="388"/>
      <c r="OPC117" s="388"/>
      <c r="OPD117" s="388"/>
      <c r="OPE117" s="388"/>
      <c r="OPF117" s="388"/>
      <c r="OPG117" s="388"/>
      <c r="OPH117" s="388"/>
      <c r="OPI117" s="388"/>
      <c r="OPJ117" s="388"/>
      <c r="OPK117" s="388"/>
      <c r="OPL117" s="388"/>
      <c r="OPM117" s="388"/>
      <c r="OPN117" s="388"/>
      <c r="OPO117" s="388"/>
      <c r="OPP117" s="388"/>
      <c r="OPQ117" s="388"/>
      <c r="OPR117" s="388"/>
      <c r="OPS117" s="388"/>
      <c r="OPT117" s="388"/>
      <c r="OPU117" s="388"/>
      <c r="OPV117" s="388"/>
      <c r="OPW117" s="388"/>
      <c r="OPX117" s="388"/>
      <c r="OPY117" s="388"/>
      <c r="OPZ117" s="388"/>
      <c r="OQA117" s="388"/>
      <c r="OQB117" s="388"/>
      <c r="OQC117" s="388"/>
      <c r="OQD117" s="388"/>
      <c r="OQE117" s="388"/>
      <c r="OQF117" s="388"/>
      <c r="OQG117" s="388"/>
      <c r="OQH117" s="388"/>
      <c r="OQI117" s="388"/>
      <c r="OQJ117" s="388"/>
      <c r="OQK117" s="388"/>
      <c r="OQL117" s="388"/>
      <c r="OQM117" s="388"/>
      <c r="OQN117" s="388"/>
      <c r="OQO117" s="388"/>
      <c r="OQP117" s="388"/>
      <c r="OQQ117" s="388"/>
      <c r="OQR117" s="388"/>
      <c r="OQS117" s="388"/>
      <c r="OQT117" s="388"/>
      <c r="OQU117" s="388"/>
      <c r="OQV117" s="388"/>
      <c r="OQW117" s="388"/>
      <c r="OQX117" s="388"/>
      <c r="OQY117" s="388"/>
      <c r="OQZ117" s="388"/>
      <c r="ORA117" s="388"/>
      <c r="ORB117" s="388"/>
      <c r="ORC117" s="388"/>
      <c r="ORD117" s="388"/>
      <c r="ORE117" s="388"/>
      <c r="ORF117" s="388"/>
      <c r="ORG117" s="388"/>
      <c r="ORH117" s="388"/>
      <c r="ORI117" s="388"/>
      <c r="ORJ117" s="388"/>
      <c r="ORK117" s="388"/>
      <c r="ORL117" s="388"/>
      <c r="ORM117" s="388"/>
      <c r="ORN117" s="388"/>
      <c r="ORO117" s="388"/>
      <c r="ORP117" s="388"/>
      <c r="ORQ117" s="388"/>
      <c r="ORR117" s="388"/>
      <c r="ORS117" s="388"/>
      <c r="ORT117" s="388"/>
      <c r="ORU117" s="388"/>
      <c r="ORV117" s="388"/>
      <c r="ORW117" s="388"/>
      <c r="ORX117" s="388"/>
      <c r="ORY117" s="388"/>
      <c r="ORZ117" s="388"/>
      <c r="OSA117" s="388"/>
      <c r="OSB117" s="388"/>
      <c r="OSC117" s="388"/>
      <c r="OSD117" s="388"/>
      <c r="OSE117" s="388"/>
      <c r="OSF117" s="388"/>
      <c r="OSG117" s="388"/>
      <c r="OSH117" s="388"/>
      <c r="OSI117" s="388"/>
      <c r="OSJ117" s="388"/>
      <c r="OSK117" s="388"/>
      <c r="OSL117" s="388"/>
      <c r="OSM117" s="388"/>
      <c r="OSN117" s="388"/>
      <c r="OSO117" s="388"/>
      <c r="OSP117" s="388"/>
      <c r="OSQ117" s="388"/>
      <c r="OSR117" s="388"/>
      <c r="OSS117" s="388"/>
      <c r="OST117" s="388"/>
      <c r="OSU117" s="388"/>
      <c r="OSV117" s="388"/>
      <c r="OSW117" s="388"/>
      <c r="OSX117" s="388"/>
      <c r="OSY117" s="388"/>
      <c r="OSZ117" s="388"/>
      <c r="OTA117" s="388"/>
      <c r="OTB117" s="388"/>
      <c r="OTC117" s="388"/>
      <c r="OTD117" s="388"/>
      <c r="OTE117" s="388"/>
      <c r="OTF117" s="388"/>
      <c r="OTG117" s="388"/>
      <c r="OTH117" s="388"/>
      <c r="OTI117" s="388"/>
      <c r="OTJ117" s="388"/>
      <c r="OTK117" s="388"/>
      <c r="OTL117" s="388"/>
      <c r="OTM117" s="388"/>
      <c r="OTN117" s="388"/>
      <c r="OTO117" s="388"/>
      <c r="OTP117" s="388"/>
      <c r="OTQ117" s="388"/>
      <c r="OTR117" s="388"/>
      <c r="OTS117" s="388"/>
      <c r="OTT117" s="388"/>
      <c r="OTU117" s="388"/>
      <c r="OTV117" s="388"/>
      <c r="OTW117" s="388"/>
      <c r="OTX117" s="388"/>
      <c r="OTY117" s="388"/>
      <c r="OTZ117" s="388"/>
      <c r="OUA117" s="388"/>
      <c r="OUB117" s="388"/>
      <c r="OUC117" s="388"/>
      <c r="OUD117" s="388"/>
      <c r="OUE117" s="388"/>
      <c r="OUF117" s="388"/>
      <c r="OUG117" s="388"/>
      <c r="OUH117" s="388"/>
      <c r="OUI117" s="388"/>
      <c r="OUJ117" s="388"/>
      <c r="OUK117" s="388"/>
      <c r="OUL117" s="388"/>
      <c r="OUM117" s="388"/>
      <c r="OUN117" s="388"/>
      <c r="OUO117" s="388"/>
      <c r="OUP117" s="388"/>
      <c r="OUQ117" s="388"/>
      <c r="OUR117" s="388"/>
      <c r="OUS117" s="388"/>
      <c r="OUT117" s="388"/>
      <c r="OUU117" s="388"/>
      <c r="OUV117" s="388"/>
      <c r="OUW117" s="388"/>
      <c r="OUX117" s="388"/>
      <c r="OUY117" s="388"/>
      <c r="OUZ117" s="388"/>
      <c r="OVA117" s="388"/>
      <c r="OVB117" s="388"/>
      <c r="OVC117" s="388"/>
      <c r="OVD117" s="388"/>
      <c r="OVE117" s="388"/>
      <c r="OVF117" s="388"/>
      <c r="OVG117" s="388"/>
      <c r="OVH117" s="388"/>
      <c r="OVI117" s="388"/>
      <c r="OVJ117" s="388"/>
      <c r="OVK117" s="388"/>
      <c r="OVL117" s="388"/>
      <c r="OVM117" s="388"/>
      <c r="OVN117" s="388"/>
      <c r="OVO117" s="388"/>
      <c r="OVP117" s="388"/>
      <c r="OVQ117" s="388"/>
      <c r="OVR117" s="388"/>
      <c r="OVS117" s="388"/>
      <c r="OVT117" s="388"/>
      <c r="OVU117" s="388"/>
      <c r="OVV117" s="388"/>
      <c r="OVW117" s="388"/>
      <c r="OVX117" s="388"/>
      <c r="OVY117" s="388"/>
      <c r="OVZ117" s="388"/>
      <c r="OWA117" s="388"/>
      <c r="OWB117" s="388"/>
      <c r="OWC117" s="388"/>
      <c r="OWD117" s="388"/>
      <c r="OWE117" s="388"/>
      <c r="OWF117" s="388"/>
      <c r="OWG117" s="388"/>
      <c r="OWH117" s="388"/>
      <c r="OWI117" s="388"/>
      <c r="OWJ117" s="388"/>
      <c r="OWK117" s="388"/>
      <c r="OWL117" s="388"/>
      <c r="OWM117" s="388"/>
      <c r="OWN117" s="388"/>
      <c r="OWO117" s="388"/>
      <c r="OWP117" s="388"/>
      <c r="OWQ117" s="388"/>
      <c r="OWR117" s="388"/>
      <c r="OWS117" s="388"/>
      <c r="OWT117" s="388"/>
      <c r="OWU117" s="388"/>
      <c r="OWV117" s="388"/>
      <c r="OWW117" s="388"/>
      <c r="OWX117" s="388"/>
      <c r="OWY117" s="388"/>
      <c r="OWZ117" s="388"/>
      <c r="OXA117" s="388"/>
      <c r="OXB117" s="388"/>
      <c r="OXC117" s="388"/>
      <c r="OXD117" s="388"/>
      <c r="OXE117" s="388"/>
      <c r="OXF117" s="388"/>
      <c r="OXG117" s="388"/>
      <c r="OXH117" s="388"/>
      <c r="OXI117" s="388"/>
      <c r="OXJ117" s="388"/>
      <c r="OXK117" s="388"/>
      <c r="OXL117" s="388"/>
      <c r="OXM117" s="388"/>
      <c r="OXN117" s="388"/>
      <c r="OXO117" s="388"/>
      <c r="OXP117" s="388"/>
      <c r="OXQ117" s="388"/>
      <c r="OXR117" s="388"/>
      <c r="OXS117" s="388"/>
      <c r="OXT117" s="388"/>
      <c r="OXU117" s="388"/>
      <c r="OXV117" s="388"/>
      <c r="OXW117" s="388"/>
      <c r="OXX117" s="388"/>
      <c r="OXY117" s="388"/>
      <c r="OXZ117" s="388"/>
      <c r="OYA117" s="388"/>
      <c r="OYB117" s="388"/>
      <c r="OYC117" s="388"/>
      <c r="OYD117" s="388"/>
      <c r="OYE117" s="388"/>
      <c r="OYF117" s="388"/>
      <c r="OYG117" s="388"/>
      <c r="OYH117" s="388"/>
      <c r="OYI117" s="388"/>
      <c r="OYJ117" s="388"/>
      <c r="OYK117" s="388"/>
      <c r="OYL117" s="388"/>
      <c r="OYM117" s="388"/>
      <c r="OYN117" s="388"/>
      <c r="OYO117" s="388"/>
      <c r="OYP117" s="388"/>
      <c r="OYQ117" s="388"/>
      <c r="OYR117" s="388"/>
      <c r="OYS117" s="388"/>
      <c r="OYT117" s="388"/>
      <c r="OYU117" s="388"/>
      <c r="OYV117" s="388"/>
      <c r="OYW117" s="388"/>
      <c r="OYX117" s="388"/>
      <c r="OYY117" s="388"/>
      <c r="OYZ117" s="388"/>
      <c r="OZA117" s="388"/>
      <c r="OZB117" s="388"/>
      <c r="OZC117" s="388"/>
      <c r="OZD117" s="388"/>
      <c r="OZE117" s="388"/>
      <c r="OZF117" s="388"/>
      <c r="OZG117" s="388"/>
      <c r="OZH117" s="388"/>
      <c r="OZI117" s="388"/>
      <c r="OZJ117" s="388"/>
      <c r="OZK117" s="388"/>
      <c r="OZL117" s="388"/>
      <c r="OZM117" s="388"/>
      <c r="OZN117" s="388"/>
      <c r="OZO117" s="388"/>
      <c r="OZP117" s="388"/>
      <c r="OZQ117" s="388"/>
      <c r="OZR117" s="388"/>
      <c r="OZS117" s="388"/>
      <c r="OZT117" s="388"/>
      <c r="OZU117" s="388"/>
      <c r="OZV117" s="388"/>
      <c r="OZW117" s="388"/>
      <c r="OZX117" s="388"/>
      <c r="OZY117" s="388"/>
      <c r="OZZ117" s="388"/>
      <c r="PAA117" s="388"/>
      <c r="PAB117" s="388"/>
      <c r="PAC117" s="388"/>
      <c r="PAD117" s="388"/>
      <c r="PAE117" s="388"/>
      <c r="PAF117" s="388"/>
      <c r="PAG117" s="388"/>
      <c r="PAH117" s="388"/>
      <c r="PAI117" s="388"/>
      <c r="PAJ117" s="388"/>
      <c r="PAK117" s="388"/>
      <c r="PAL117" s="388"/>
      <c r="PAM117" s="388"/>
      <c r="PAN117" s="388"/>
      <c r="PAO117" s="388"/>
      <c r="PAP117" s="388"/>
      <c r="PAQ117" s="388"/>
      <c r="PAR117" s="388"/>
      <c r="PAS117" s="388"/>
      <c r="PAT117" s="388"/>
      <c r="PAU117" s="388"/>
      <c r="PAV117" s="388"/>
      <c r="PAW117" s="388"/>
      <c r="PAX117" s="388"/>
      <c r="PAY117" s="388"/>
      <c r="PAZ117" s="388"/>
      <c r="PBA117" s="388"/>
      <c r="PBB117" s="388"/>
      <c r="PBC117" s="388"/>
      <c r="PBD117" s="388"/>
      <c r="PBE117" s="388"/>
      <c r="PBF117" s="388"/>
      <c r="PBG117" s="388"/>
      <c r="PBH117" s="388"/>
      <c r="PBI117" s="388"/>
      <c r="PBJ117" s="388"/>
      <c r="PBK117" s="388"/>
      <c r="PBL117" s="388"/>
      <c r="PBM117" s="388"/>
      <c r="PBN117" s="388"/>
      <c r="PBO117" s="388"/>
      <c r="PBP117" s="388"/>
      <c r="PBQ117" s="388"/>
      <c r="PBR117" s="388"/>
      <c r="PBS117" s="388"/>
      <c r="PBT117" s="388"/>
      <c r="PBU117" s="388"/>
      <c r="PBV117" s="388"/>
      <c r="PBW117" s="388"/>
      <c r="PBX117" s="388"/>
      <c r="PBY117" s="388"/>
      <c r="PBZ117" s="388"/>
      <c r="PCA117" s="388"/>
      <c r="PCB117" s="388"/>
      <c r="PCC117" s="388"/>
      <c r="PCD117" s="388"/>
      <c r="PCE117" s="388"/>
      <c r="PCF117" s="388"/>
      <c r="PCG117" s="388"/>
      <c r="PCH117" s="388"/>
      <c r="PCI117" s="388"/>
      <c r="PCJ117" s="388"/>
      <c r="PCK117" s="388"/>
      <c r="PCL117" s="388"/>
      <c r="PCM117" s="388"/>
      <c r="PCN117" s="388"/>
      <c r="PCO117" s="388"/>
      <c r="PCP117" s="388"/>
      <c r="PCQ117" s="388"/>
      <c r="PCR117" s="388"/>
      <c r="PCS117" s="388"/>
      <c r="PCT117" s="388"/>
      <c r="PCU117" s="388"/>
      <c r="PCV117" s="388"/>
      <c r="PCW117" s="388"/>
      <c r="PCX117" s="388"/>
      <c r="PCY117" s="388"/>
      <c r="PCZ117" s="388"/>
      <c r="PDA117" s="388"/>
      <c r="PDB117" s="388"/>
      <c r="PDC117" s="388"/>
      <c r="PDD117" s="388"/>
      <c r="PDE117" s="388"/>
      <c r="PDF117" s="388"/>
      <c r="PDG117" s="388"/>
      <c r="PDH117" s="388"/>
      <c r="PDI117" s="388"/>
      <c r="PDJ117" s="388"/>
      <c r="PDK117" s="388"/>
      <c r="PDL117" s="388"/>
      <c r="PDM117" s="388"/>
      <c r="PDN117" s="388"/>
      <c r="PDO117" s="388"/>
      <c r="PDP117" s="388"/>
      <c r="PDQ117" s="388"/>
      <c r="PDR117" s="388"/>
      <c r="PDS117" s="388"/>
      <c r="PDT117" s="388"/>
      <c r="PDU117" s="388"/>
      <c r="PDV117" s="388"/>
      <c r="PDW117" s="388"/>
      <c r="PDX117" s="388"/>
      <c r="PDY117" s="388"/>
      <c r="PDZ117" s="388"/>
      <c r="PEA117" s="388"/>
      <c r="PEB117" s="388"/>
      <c r="PEC117" s="388"/>
      <c r="PED117" s="388"/>
      <c r="PEE117" s="388"/>
      <c r="PEF117" s="388"/>
      <c r="PEG117" s="388"/>
      <c r="PEH117" s="388"/>
      <c r="PEI117" s="388"/>
      <c r="PEJ117" s="388"/>
      <c r="PEK117" s="388"/>
      <c r="PEL117" s="388"/>
      <c r="PEM117" s="388"/>
      <c r="PEN117" s="388"/>
      <c r="PEO117" s="388"/>
      <c r="PEP117" s="388"/>
      <c r="PEQ117" s="388"/>
      <c r="PER117" s="388"/>
      <c r="PES117" s="388"/>
      <c r="PET117" s="388"/>
      <c r="PEU117" s="388"/>
      <c r="PEV117" s="388"/>
      <c r="PEW117" s="388"/>
      <c r="PEX117" s="388"/>
      <c r="PEY117" s="388"/>
      <c r="PEZ117" s="388"/>
      <c r="PFA117" s="388"/>
      <c r="PFB117" s="388"/>
      <c r="PFC117" s="388"/>
      <c r="PFD117" s="388"/>
      <c r="PFE117" s="388"/>
      <c r="PFF117" s="388"/>
      <c r="PFG117" s="388"/>
      <c r="PFH117" s="388"/>
      <c r="PFI117" s="388"/>
      <c r="PFJ117" s="388"/>
      <c r="PFK117" s="388"/>
      <c r="PFL117" s="388"/>
      <c r="PFM117" s="388"/>
      <c r="PFN117" s="388"/>
      <c r="PFO117" s="388"/>
      <c r="PFP117" s="388"/>
      <c r="PFQ117" s="388"/>
      <c r="PFR117" s="388"/>
      <c r="PFS117" s="388"/>
      <c r="PFT117" s="388"/>
      <c r="PFU117" s="388"/>
      <c r="PFV117" s="388"/>
      <c r="PFW117" s="388"/>
      <c r="PFX117" s="388"/>
      <c r="PFY117" s="388"/>
      <c r="PFZ117" s="388"/>
      <c r="PGA117" s="388"/>
      <c r="PGB117" s="388"/>
      <c r="PGC117" s="388"/>
      <c r="PGD117" s="388"/>
      <c r="PGE117" s="388"/>
      <c r="PGF117" s="388"/>
      <c r="PGG117" s="388"/>
      <c r="PGH117" s="388"/>
      <c r="PGI117" s="388"/>
      <c r="PGJ117" s="388"/>
      <c r="PGK117" s="388"/>
      <c r="PGL117" s="388"/>
      <c r="PGM117" s="388"/>
      <c r="PGN117" s="388"/>
      <c r="PGO117" s="388"/>
      <c r="PGP117" s="388"/>
      <c r="PGQ117" s="388"/>
      <c r="PGR117" s="388"/>
      <c r="PGS117" s="388"/>
      <c r="PGT117" s="388"/>
      <c r="PGU117" s="388"/>
      <c r="PGV117" s="388"/>
      <c r="PGW117" s="388"/>
      <c r="PGX117" s="388"/>
      <c r="PGY117" s="388"/>
      <c r="PGZ117" s="388"/>
      <c r="PHA117" s="388"/>
      <c r="PHB117" s="388"/>
      <c r="PHC117" s="388"/>
      <c r="PHD117" s="388"/>
      <c r="PHE117" s="388"/>
      <c r="PHF117" s="388"/>
      <c r="PHG117" s="388"/>
      <c r="PHH117" s="388"/>
      <c r="PHI117" s="388"/>
      <c r="PHJ117" s="388"/>
      <c r="PHK117" s="388"/>
      <c r="PHL117" s="388"/>
      <c r="PHM117" s="388"/>
      <c r="PHN117" s="388"/>
      <c r="PHO117" s="388"/>
      <c r="PHP117" s="388"/>
      <c r="PHQ117" s="388"/>
      <c r="PHR117" s="388"/>
      <c r="PHS117" s="388"/>
      <c r="PHT117" s="388"/>
      <c r="PHU117" s="388"/>
      <c r="PHV117" s="388"/>
      <c r="PHW117" s="388"/>
      <c r="PHX117" s="388"/>
      <c r="PHY117" s="388"/>
      <c r="PHZ117" s="388"/>
      <c r="PIA117" s="388"/>
      <c r="PIB117" s="388"/>
      <c r="PIC117" s="388"/>
      <c r="PID117" s="388"/>
      <c r="PIE117" s="388"/>
      <c r="PIF117" s="388"/>
      <c r="PIG117" s="388"/>
      <c r="PIH117" s="388"/>
      <c r="PII117" s="388"/>
      <c r="PIJ117" s="388"/>
      <c r="PIK117" s="388"/>
      <c r="PIL117" s="388"/>
      <c r="PIM117" s="388"/>
      <c r="PIN117" s="388"/>
      <c r="PIO117" s="388"/>
      <c r="PIP117" s="388"/>
      <c r="PIQ117" s="388"/>
      <c r="PIR117" s="388"/>
      <c r="PIS117" s="388"/>
      <c r="PIT117" s="388"/>
      <c r="PIU117" s="388"/>
      <c r="PIV117" s="388"/>
      <c r="PIW117" s="388"/>
      <c r="PIX117" s="388"/>
      <c r="PIY117" s="388"/>
      <c r="PIZ117" s="388"/>
      <c r="PJA117" s="388"/>
      <c r="PJB117" s="388"/>
      <c r="PJC117" s="388"/>
      <c r="PJD117" s="388"/>
      <c r="PJE117" s="388"/>
      <c r="PJF117" s="388"/>
      <c r="PJG117" s="388"/>
      <c r="PJH117" s="388"/>
      <c r="PJI117" s="388"/>
      <c r="PJJ117" s="388"/>
      <c r="PJK117" s="388"/>
      <c r="PJL117" s="388"/>
      <c r="PJM117" s="388"/>
      <c r="PJN117" s="388"/>
      <c r="PJO117" s="388"/>
      <c r="PJP117" s="388"/>
      <c r="PJQ117" s="388"/>
      <c r="PJR117" s="388"/>
      <c r="PJS117" s="388"/>
      <c r="PJT117" s="388"/>
      <c r="PJU117" s="388"/>
      <c r="PJV117" s="388"/>
      <c r="PJW117" s="388"/>
      <c r="PJX117" s="388"/>
      <c r="PJY117" s="388"/>
      <c r="PJZ117" s="388"/>
      <c r="PKA117" s="388"/>
      <c r="PKB117" s="388"/>
      <c r="PKC117" s="388"/>
      <c r="PKD117" s="388"/>
      <c r="PKE117" s="388"/>
      <c r="PKF117" s="388"/>
      <c r="PKG117" s="388"/>
      <c r="PKH117" s="388"/>
      <c r="PKI117" s="388"/>
      <c r="PKJ117" s="388"/>
      <c r="PKK117" s="388"/>
      <c r="PKL117" s="388"/>
      <c r="PKM117" s="388"/>
      <c r="PKN117" s="388"/>
      <c r="PKO117" s="388"/>
      <c r="PKP117" s="388"/>
      <c r="PKQ117" s="388"/>
      <c r="PKR117" s="388"/>
      <c r="PKS117" s="388"/>
      <c r="PKT117" s="388"/>
      <c r="PKU117" s="388"/>
      <c r="PKV117" s="388"/>
      <c r="PKW117" s="388"/>
      <c r="PKX117" s="388"/>
      <c r="PKY117" s="388"/>
      <c r="PKZ117" s="388"/>
      <c r="PLA117" s="388"/>
      <c r="PLB117" s="388"/>
      <c r="PLC117" s="388"/>
      <c r="PLD117" s="388"/>
      <c r="PLE117" s="388"/>
      <c r="PLF117" s="388"/>
      <c r="PLG117" s="388"/>
      <c r="PLH117" s="388"/>
      <c r="PLI117" s="388"/>
      <c r="PLJ117" s="388"/>
      <c r="PLK117" s="388"/>
      <c r="PLL117" s="388"/>
      <c r="PLM117" s="388"/>
      <c r="PLN117" s="388"/>
      <c r="PLO117" s="388"/>
      <c r="PLP117" s="388"/>
      <c r="PLQ117" s="388"/>
      <c r="PLR117" s="388"/>
      <c r="PLS117" s="388"/>
      <c r="PLT117" s="388"/>
      <c r="PLU117" s="388"/>
      <c r="PLV117" s="388"/>
      <c r="PLW117" s="388"/>
      <c r="PLX117" s="388"/>
      <c r="PLY117" s="388"/>
      <c r="PLZ117" s="388"/>
      <c r="PMA117" s="388"/>
      <c r="PMB117" s="388"/>
      <c r="PMC117" s="388"/>
      <c r="PMD117" s="388"/>
      <c r="PME117" s="388"/>
      <c r="PMF117" s="388"/>
      <c r="PMG117" s="388"/>
      <c r="PMH117" s="388"/>
      <c r="PMI117" s="388"/>
      <c r="PMJ117" s="388"/>
      <c r="PMK117" s="388"/>
      <c r="PML117" s="388"/>
      <c r="PMM117" s="388"/>
      <c r="PMN117" s="388"/>
      <c r="PMO117" s="388"/>
      <c r="PMP117" s="388"/>
      <c r="PMQ117" s="388"/>
      <c r="PMR117" s="388"/>
      <c r="PMS117" s="388"/>
      <c r="PMT117" s="388"/>
      <c r="PMU117" s="388"/>
      <c r="PMV117" s="388"/>
      <c r="PMW117" s="388"/>
      <c r="PMX117" s="388"/>
      <c r="PMY117" s="388"/>
      <c r="PMZ117" s="388"/>
      <c r="PNA117" s="388"/>
      <c r="PNB117" s="388"/>
      <c r="PNC117" s="388"/>
      <c r="PND117" s="388"/>
      <c r="PNE117" s="388"/>
      <c r="PNF117" s="388"/>
      <c r="PNG117" s="388"/>
      <c r="PNH117" s="388"/>
      <c r="PNI117" s="388"/>
      <c r="PNJ117" s="388"/>
      <c r="PNK117" s="388"/>
      <c r="PNL117" s="388"/>
      <c r="PNM117" s="388"/>
      <c r="PNN117" s="388"/>
      <c r="PNO117" s="388"/>
      <c r="PNP117" s="388"/>
      <c r="PNQ117" s="388"/>
      <c r="PNR117" s="388"/>
      <c r="PNS117" s="388"/>
      <c r="PNT117" s="388"/>
      <c r="PNU117" s="388"/>
      <c r="PNV117" s="388"/>
      <c r="PNW117" s="388"/>
      <c r="PNX117" s="388"/>
      <c r="PNY117" s="388"/>
      <c r="PNZ117" s="388"/>
      <c r="POA117" s="388"/>
      <c r="POB117" s="388"/>
      <c r="POC117" s="388"/>
      <c r="POD117" s="388"/>
      <c r="POE117" s="388"/>
      <c r="POF117" s="388"/>
      <c r="POG117" s="388"/>
      <c r="POH117" s="388"/>
      <c r="POI117" s="388"/>
      <c r="POJ117" s="388"/>
      <c r="POK117" s="388"/>
      <c r="POL117" s="388"/>
      <c r="POM117" s="388"/>
      <c r="PON117" s="388"/>
      <c r="POO117" s="388"/>
      <c r="POP117" s="388"/>
      <c r="POQ117" s="388"/>
      <c r="POR117" s="388"/>
      <c r="POS117" s="388"/>
      <c r="POT117" s="388"/>
      <c r="POU117" s="388"/>
      <c r="POV117" s="388"/>
      <c r="POW117" s="388"/>
      <c r="POX117" s="388"/>
      <c r="POY117" s="388"/>
      <c r="POZ117" s="388"/>
      <c r="PPA117" s="388"/>
      <c r="PPB117" s="388"/>
      <c r="PPC117" s="388"/>
      <c r="PPD117" s="388"/>
      <c r="PPE117" s="388"/>
      <c r="PPF117" s="388"/>
      <c r="PPG117" s="388"/>
      <c r="PPH117" s="388"/>
      <c r="PPI117" s="388"/>
      <c r="PPJ117" s="388"/>
      <c r="PPK117" s="388"/>
      <c r="PPL117" s="388"/>
      <c r="PPM117" s="388"/>
      <c r="PPN117" s="388"/>
      <c r="PPO117" s="388"/>
      <c r="PPP117" s="388"/>
      <c r="PPQ117" s="388"/>
      <c r="PPR117" s="388"/>
      <c r="PPS117" s="388"/>
      <c r="PPT117" s="388"/>
      <c r="PPU117" s="388"/>
      <c r="PPV117" s="388"/>
      <c r="PPW117" s="388"/>
      <c r="PPX117" s="388"/>
      <c r="PPY117" s="388"/>
      <c r="PPZ117" s="388"/>
      <c r="PQA117" s="388"/>
      <c r="PQB117" s="388"/>
      <c r="PQC117" s="388"/>
      <c r="PQD117" s="388"/>
      <c r="PQE117" s="388"/>
      <c r="PQF117" s="388"/>
      <c r="PQG117" s="388"/>
      <c r="PQH117" s="388"/>
      <c r="PQI117" s="388"/>
      <c r="PQJ117" s="388"/>
      <c r="PQK117" s="388"/>
      <c r="PQL117" s="388"/>
      <c r="PQM117" s="388"/>
      <c r="PQN117" s="388"/>
      <c r="PQO117" s="388"/>
      <c r="PQP117" s="388"/>
      <c r="PQQ117" s="388"/>
      <c r="PQR117" s="388"/>
      <c r="PQS117" s="388"/>
      <c r="PQT117" s="388"/>
      <c r="PQU117" s="388"/>
      <c r="PQV117" s="388"/>
      <c r="PQW117" s="388"/>
      <c r="PQX117" s="388"/>
      <c r="PQY117" s="388"/>
      <c r="PQZ117" s="388"/>
      <c r="PRA117" s="388"/>
      <c r="PRB117" s="388"/>
      <c r="PRC117" s="388"/>
      <c r="PRD117" s="388"/>
      <c r="PRE117" s="388"/>
      <c r="PRF117" s="388"/>
      <c r="PRG117" s="388"/>
      <c r="PRH117" s="388"/>
      <c r="PRI117" s="388"/>
      <c r="PRJ117" s="388"/>
      <c r="PRK117" s="388"/>
      <c r="PRL117" s="388"/>
      <c r="PRM117" s="388"/>
      <c r="PRN117" s="388"/>
      <c r="PRO117" s="388"/>
      <c r="PRP117" s="388"/>
      <c r="PRQ117" s="388"/>
      <c r="PRR117" s="388"/>
      <c r="PRS117" s="388"/>
      <c r="PRT117" s="388"/>
      <c r="PRU117" s="388"/>
      <c r="PRV117" s="388"/>
      <c r="PRW117" s="388"/>
      <c r="PRX117" s="388"/>
      <c r="PRY117" s="388"/>
      <c r="PRZ117" s="388"/>
      <c r="PSA117" s="388"/>
      <c r="PSB117" s="388"/>
      <c r="PSC117" s="388"/>
      <c r="PSD117" s="388"/>
      <c r="PSE117" s="388"/>
      <c r="PSF117" s="388"/>
      <c r="PSG117" s="388"/>
      <c r="PSH117" s="388"/>
      <c r="PSI117" s="388"/>
      <c r="PSJ117" s="388"/>
      <c r="PSK117" s="388"/>
      <c r="PSL117" s="388"/>
      <c r="PSM117" s="388"/>
      <c r="PSN117" s="388"/>
      <c r="PSO117" s="388"/>
      <c r="PSP117" s="388"/>
      <c r="PSQ117" s="388"/>
      <c r="PSR117" s="388"/>
      <c r="PSS117" s="388"/>
      <c r="PST117" s="388"/>
      <c r="PSU117" s="388"/>
      <c r="PSV117" s="388"/>
      <c r="PSW117" s="388"/>
      <c r="PSX117" s="388"/>
      <c r="PSY117" s="388"/>
      <c r="PSZ117" s="388"/>
      <c r="PTA117" s="388"/>
      <c r="PTB117" s="388"/>
      <c r="PTC117" s="388"/>
      <c r="PTD117" s="388"/>
      <c r="PTE117" s="388"/>
      <c r="PTF117" s="388"/>
      <c r="PTG117" s="388"/>
      <c r="PTH117" s="388"/>
      <c r="PTI117" s="388"/>
      <c r="PTJ117" s="388"/>
      <c r="PTK117" s="388"/>
      <c r="PTL117" s="388"/>
      <c r="PTM117" s="388"/>
      <c r="PTN117" s="388"/>
      <c r="PTO117" s="388"/>
      <c r="PTP117" s="388"/>
      <c r="PTQ117" s="388"/>
      <c r="PTR117" s="388"/>
      <c r="PTS117" s="388"/>
      <c r="PTT117" s="388"/>
      <c r="PTU117" s="388"/>
      <c r="PTV117" s="388"/>
      <c r="PTW117" s="388"/>
      <c r="PTX117" s="388"/>
      <c r="PTY117" s="388"/>
      <c r="PTZ117" s="388"/>
      <c r="PUA117" s="388"/>
      <c r="PUB117" s="388"/>
      <c r="PUC117" s="388"/>
      <c r="PUD117" s="388"/>
      <c r="PUE117" s="388"/>
      <c r="PUF117" s="388"/>
      <c r="PUG117" s="388"/>
      <c r="PUH117" s="388"/>
      <c r="PUI117" s="388"/>
      <c r="PUJ117" s="388"/>
      <c r="PUK117" s="388"/>
      <c r="PUL117" s="388"/>
      <c r="PUM117" s="388"/>
      <c r="PUN117" s="388"/>
      <c r="PUO117" s="388"/>
      <c r="PUP117" s="388"/>
      <c r="PUQ117" s="388"/>
      <c r="PUR117" s="388"/>
      <c r="PUS117" s="388"/>
      <c r="PUT117" s="388"/>
      <c r="PUU117" s="388"/>
      <c r="PUV117" s="388"/>
      <c r="PUW117" s="388"/>
      <c r="PUX117" s="388"/>
      <c r="PUY117" s="388"/>
      <c r="PUZ117" s="388"/>
      <c r="PVA117" s="388"/>
      <c r="PVB117" s="388"/>
      <c r="PVC117" s="388"/>
      <c r="PVD117" s="388"/>
      <c r="PVE117" s="388"/>
      <c r="PVF117" s="388"/>
      <c r="PVG117" s="388"/>
      <c r="PVH117" s="388"/>
      <c r="PVI117" s="388"/>
      <c r="PVJ117" s="388"/>
      <c r="PVK117" s="388"/>
      <c r="PVL117" s="388"/>
      <c r="PVM117" s="388"/>
      <c r="PVN117" s="388"/>
      <c r="PVO117" s="388"/>
      <c r="PVP117" s="388"/>
      <c r="PVQ117" s="388"/>
      <c r="PVR117" s="388"/>
      <c r="PVS117" s="388"/>
      <c r="PVT117" s="388"/>
      <c r="PVU117" s="388"/>
      <c r="PVV117" s="388"/>
      <c r="PVW117" s="388"/>
      <c r="PVX117" s="388"/>
      <c r="PVY117" s="388"/>
      <c r="PVZ117" s="388"/>
      <c r="PWA117" s="388"/>
      <c r="PWB117" s="388"/>
      <c r="PWC117" s="388"/>
      <c r="PWD117" s="388"/>
      <c r="PWE117" s="388"/>
      <c r="PWF117" s="388"/>
      <c r="PWG117" s="388"/>
      <c r="PWH117" s="388"/>
      <c r="PWI117" s="388"/>
      <c r="PWJ117" s="388"/>
      <c r="PWK117" s="388"/>
      <c r="PWL117" s="388"/>
      <c r="PWM117" s="388"/>
      <c r="PWN117" s="388"/>
      <c r="PWO117" s="388"/>
      <c r="PWP117" s="388"/>
      <c r="PWQ117" s="388"/>
      <c r="PWR117" s="388"/>
      <c r="PWS117" s="388"/>
      <c r="PWT117" s="388"/>
      <c r="PWU117" s="388"/>
      <c r="PWV117" s="388"/>
      <c r="PWW117" s="388"/>
      <c r="PWX117" s="388"/>
      <c r="PWY117" s="388"/>
      <c r="PWZ117" s="388"/>
      <c r="PXA117" s="388"/>
      <c r="PXB117" s="388"/>
      <c r="PXC117" s="388"/>
      <c r="PXD117" s="388"/>
      <c r="PXE117" s="388"/>
      <c r="PXF117" s="388"/>
      <c r="PXG117" s="388"/>
      <c r="PXH117" s="388"/>
      <c r="PXI117" s="388"/>
      <c r="PXJ117" s="388"/>
      <c r="PXK117" s="388"/>
      <c r="PXL117" s="388"/>
      <c r="PXM117" s="388"/>
      <c r="PXN117" s="388"/>
      <c r="PXO117" s="388"/>
      <c r="PXP117" s="388"/>
      <c r="PXQ117" s="388"/>
      <c r="PXR117" s="388"/>
      <c r="PXS117" s="388"/>
      <c r="PXT117" s="388"/>
      <c r="PXU117" s="388"/>
      <c r="PXV117" s="388"/>
      <c r="PXW117" s="388"/>
      <c r="PXX117" s="388"/>
      <c r="PXY117" s="388"/>
      <c r="PXZ117" s="388"/>
      <c r="PYA117" s="388"/>
      <c r="PYB117" s="388"/>
      <c r="PYC117" s="388"/>
      <c r="PYD117" s="388"/>
      <c r="PYE117" s="388"/>
      <c r="PYF117" s="388"/>
      <c r="PYG117" s="388"/>
      <c r="PYH117" s="388"/>
      <c r="PYI117" s="388"/>
      <c r="PYJ117" s="388"/>
      <c r="PYK117" s="388"/>
      <c r="PYL117" s="388"/>
      <c r="PYM117" s="388"/>
      <c r="PYN117" s="388"/>
      <c r="PYO117" s="388"/>
      <c r="PYP117" s="388"/>
      <c r="PYQ117" s="388"/>
      <c r="PYR117" s="388"/>
      <c r="PYS117" s="388"/>
      <c r="PYT117" s="388"/>
      <c r="PYU117" s="388"/>
      <c r="PYV117" s="388"/>
      <c r="PYW117" s="388"/>
      <c r="PYX117" s="388"/>
      <c r="PYY117" s="388"/>
      <c r="PYZ117" s="388"/>
      <c r="PZA117" s="388"/>
      <c r="PZB117" s="388"/>
      <c r="PZC117" s="388"/>
      <c r="PZD117" s="388"/>
      <c r="PZE117" s="388"/>
      <c r="PZF117" s="388"/>
      <c r="PZG117" s="388"/>
      <c r="PZH117" s="388"/>
      <c r="PZI117" s="388"/>
      <c r="PZJ117" s="388"/>
      <c r="PZK117" s="388"/>
      <c r="PZL117" s="388"/>
      <c r="PZM117" s="388"/>
      <c r="PZN117" s="388"/>
      <c r="PZO117" s="388"/>
      <c r="PZP117" s="388"/>
      <c r="PZQ117" s="388"/>
      <c r="PZR117" s="388"/>
      <c r="PZS117" s="388"/>
      <c r="PZT117" s="388"/>
      <c r="PZU117" s="388"/>
      <c r="PZV117" s="388"/>
      <c r="PZW117" s="388"/>
      <c r="PZX117" s="388"/>
      <c r="PZY117" s="388"/>
      <c r="PZZ117" s="388"/>
      <c r="QAA117" s="388"/>
      <c r="QAB117" s="388"/>
      <c r="QAC117" s="388"/>
      <c r="QAD117" s="388"/>
      <c r="QAE117" s="388"/>
      <c r="QAF117" s="388"/>
      <c r="QAG117" s="388"/>
      <c r="QAH117" s="388"/>
      <c r="QAI117" s="388"/>
      <c r="QAJ117" s="388"/>
      <c r="QAK117" s="388"/>
      <c r="QAL117" s="388"/>
      <c r="QAM117" s="388"/>
      <c r="QAN117" s="388"/>
      <c r="QAO117" s="388"/>
      <c r="QAP117" s="388"/>
      <c r="QAQ117" s="388"/>
      <c r="QAR117" s="388"/>
      <c r="QAS117" s="388"/>
      <c r="QAT117" s="388"/>
      <c r="QAU117" s="388"/>
      <c r="QAV117" s="388"/>
      <c r="QAW117" s="388"/>
      <c r="QAX117" s="388"/>
      <c r="QAY117" s="388"/>
      <c r="QAZ117" s="388"/>
      <c r="QBA117" s="388"/>
      <c r="QBB117" s="388"/>
      <c r="QBC117" s="388"/>
      <c r="QBD117" s="388"/>
      <c r="QBE117" s="388"/>
      <c r="QBF117" s="388"/>
      <c r="QBG117" s="388"/>
      <c r="QBH117" s="388"/>
      <c r="QBI117" s="388"/>
      <c r="QBJ117" s="388"/>
      <c r="QBK117" s="388"/>
      <c r="QBL117" s="388"/>
      <c r="QBM117" s="388"/>
      <c r="QBN117" s="388"/>
      <c r="QBO117" s="388"/>
      <c r="QBP117" s="388"/>
      <c r="QBQ117" s="388"/>
      <c r="QBR117" s="388"/>
      <c r="QBS117" s="388"/>
      <c r="QBT117" s="388"/>
      <c r="QBU117" s="388"/>
      <c r="QBV117" s="388"/>
      <c r="QBW117" s="388"/>
      <c r="QBX117" s="388"/>
      <c r="QBY117" s="388"/>
      <c r="QBZ117" s="388"/>
      <c r="QCA117" s="388"/>
      <c r="QCB117" s="388"/>
      <c r="QCC117" s="388"/>
      <c r="QCD117" s="388"/>
      <c r="QCE117" s="388"/>
      <c r="QCF117" s="388"/>
      <c r="QCG117" s="388"/>
      <c r="QCH117" s="388"/>
      <c r="QCI117" s="388"/>
      <c r="QCJ117" s="388"/>
      <c r="QCK117" s="388"/>
      <c r="QCL117" s="388"/>
      <c r="QCM117" s="388"/>
      <c r="QCN117" s="388"/>
      <c r="QCO117" s="388"/>
      <c r="QCP117" s="388"/>
      <c r="QCQ117" s="388"/>
      <c r="QCR117" s="388"/>
      <c r="QCS117" s="388"/>
      <c r="QCT117" s="388"/>
      <c r="QCU117" s="388"/>
      <c r="QCV117" s="388"/>
      <c r="QCW117" s="388"/>
      <c r="QCX117" s="388"/>
      <c r="QCY117" s="388"/>
      <c r="QCZ117" s="388"/>
      <c r="QDA117" s="388"/>
      <c r="QDB117" s="388"/>
      <c r="QDC117" s="388"/>
      <c r="QDD117" s="388"/>
      <c r="QDE117" s="388"/>
      <c r="QDF117" s="388"/>
      <c r="QDG117" s="388"/>
      <c r="QDH117" s="388"/>
      <c r="QDI117" s="388"/>
      <c r="QDJ117" s="388"/>
      <c r="QDK117" s="388"/>
      <c r="QDL117" s="388"/>
      <c r="QDM117" s="388"/>
      <c r="QDN117" s="388"/>
      <c r="QDO117" s="388"/>
      <c r="QDP117" s="388"/>
      <c r="QDQ117" s="388"/>
      <c r="QDR117" s="388"/>
      <c r="QDS117" s="388"/>
      <c r="QDT117" s="388"/>
      <c r="QDU117" s="388"/>
      <c r="QDV117" s="388"/>
      <c r="QDW117" s="388"/>
      <c r="QDX117" s="388"/>
      <c r="QDY117" s="388"/>
      <c r="QDZ117" s="388"/>
      <c r="QEA117" s="388"/>
      <c r="QEB117" s="388"/>
      <c r="QEC117" s="388"/>
      <c r="QED117" s="388"/>
      <c r="QEE117" s="388"/>
      <c r="QEF117" s="388"/>
      <c r="QEG117" s="388"/>
      <c r="QEH117" s="388"/>
      <c r="QEI117" s="388"/>
      <c r="QEJ117" s="388"/>
      <c r="QEK117" s="388"/>
      <c r="QEL117" s="388"/>
      <c r="QEM117" s="388"/>
      <c r="QEN117" s="388"/>
      <c r="QEO117" s="388"/>
      <c r="QEP117" s="388"/>
      <c r="QEQ117" s="388"/>
      <c r="QER117" s="388"/>
      <c r="QES117" s="388"/>
      <c r="QET117" s="388"/>
      <c r="QEU117" s="388"/>
      <c r="QEV117" s="388"/>
      <c r="QEW117" s="388"/>
      <c r="QEX117" s="388"/>
      <c r="QEY117" s="388"/>
      <c r="QEZ117" s="388"/>
      <c r="QFA117" s="388"/>
      <c r="QFB117" s="388"/>
      <c r="QFC117" s="388"/>
      <c r="QFD117" s="388"/>
      <c r="QFE117" s="388"/>
      <c r="QFF117" s="388"/>
      <c r="QFG117" s="388"/>
      <c r="QFH117" s="388"/>
      <c r="QFI117" s="388"/>
      <c r="QFJ117" s="388"/>
      <c r="QFK117" s="388"/>
      <c r="QFL117" s="388"/>
      <c r="QFM117" s="388"/>
      <c r="QFN117" s="388"/>
      <c r="QFO117" s="388"/>
      <c r="QFP117" s="388"/>
      <c r="QFQ117" s="388"/>
      <c r="QFR117" s="388"/>
      <c r="QFS117" s="388"/>
      <c r="QFT117" s="388"/>
      <c r="QFU117" s="388"/>
      <c r="QFV117" s="388"/>
      <c r="QFW117" s="388"/>
      <c r="QFX117" s="388"/>
      <c r="QFY117" s="388"/>
      <c r="QFZ117" s="388"/>
      <c r="QGA117" s="388"/>
      <c r="QGB117" s="388"/>
      <c r="QGC117" s="388"/>
      <c r="QGD117" s="388"/>
      <c r="QGE117" s="388"/>
      <c r="QGF117" s="388"/>
      <c r="QGG117" s="388"/>
      <c r="QGH117" s="388"/>
      <c r="QGI117" s="388"/>
      <c r="QGJ117" s="388"/>
      <c r="QGK117" s="388"/>
      <c r="QGL117" s="388"/>
      <c r="QGM117" s="388"/>
      <c r="QGN117" s="388"/>
      <c r="QGO117" s="388"/>
      <c r="QGP117" s="388"/>
      <c r="QGQ117" s="388"/>
      <c r="QGR117" s="388"/>
      <c r="QGS117" s="388"/>
      <c r="QGT117" s="388"/>
      <c r="QGU117" s="388"/>
      <c r="QGV117" s="388"/>
      <c r="QGW117" s="388"/>
      <c r="QGX117" s="388"/>
      <c r="QGY117" s="388"/>
      <c r="QGZ117" s="388"/>
      <c r="QHA117" s="388"/>
      <c r="QHB117" s="388"/>
      <c r="QHC117" s="388"/>
      <c r="QHD117" s="388"/>
      <c r="QHE117" s="388"/>
      <c r="QHF117" s="388"/>
      <c r="QHG117" s="388"/>
      <c r="QHH117" s="388"/>
      <c r="QHI117" s="388"/>
      <c r="QHJ117" s="388"/>
      <c r="QHK117" s="388"/>
      <c r="QHL117" s="388"/>
      <c r="QHM117" s="388"/>
      <c r="QHN117" s="388"/>
      <c r="QHO117" s="388"/>
      <c r="QHP117" s="388"/>
      <c r="QHQ117" s="388"/>
      <c r="QHR117" s="388"/>
      <c r="QHS117" s="388"/>
      <c r="QHT117" s="388"/>
      <c r="QHU117" s="388"/>
      <c r="QHV117" s="388"/>
      <c r="QHW117" s="388"/>
      <c r="QHX117" s="388"/>
      <c r="QHY117" s="388"/>
      <c r="QHZ117" s="388"/>
      <c r="QIA117" s="388"/>
      <c r="QIB117" s="388"/>
      <c r="QIC117" s="388"/>
      <c r="QID117" s="388"/>
      <c r="QIE117" s="388"/>
      <c r="QIF117" s="388"/>
      <c r="QIG117" s="388"/>
      <c r="QIH117" s="388"/>
      <c r="QII117" s="388"/>
      <c r="QIJ117" s="388"/>
      <c r="QIK117" s="388"/>
      <c r="QIL117" s="388"/>
      <c r="QIM117" s="388"/>
      <c r="QIN117" s="388"/>
      <c r="QIO117" s="388"/>
      <c r="QIP117" s="388"/>
      <c r="QIQ117" s="388"/>
      <c r="QIR117" s="388"/>
      <c r="QIS117" s="388"/>
      <c r="QIT117" s="388"/>
      <c r="QIU117" s="388"/>
      <c r="QIV117" s="388"/>
      <c r="QIW117" s="388"/>
      <c r="QIX117" s="388"/>
      <c r="QIY117" s="388"/>
      <c r="QIZ117" s="388"/>
      <c r="QJA117" s="388"/>
      <c r="QJB117" s="388"/>
      <c r="QJC117" s="388"/>
      <c r="QJD117" s="388"/>
      <c r="QJE117" s="388"/>
      <c r="QJF117" s="388"/>
      <c r="QJG117" s="388"/>
      <c r="QJH117" s="388"/>
      <c r="QJI117" s="388"/>
      <c r="QJJ117" s="388"/>
      <c r="QJK117" s="388"/>
      <c r="QJL117" s="388"/>
      <c r="QJM117" s="388"/>
      <c r="QJN117" s="388"/>
      <c r="QJO117" s="388"/>
      <c r="QJP117" s="388"/>
      <c r="QJQ117" s="388"/>
      <c r="QJR117" s="388"/>
      <c r="QJS117" s="388"/>
      <c r="QJT117" s="388"/>
      <c r="QJU117" s="388"/>
      <c r="QJV117" s="388"/>
      <c r="QJW117" s="388"/>
      <c r="QJX117" s="388"/>
      <c r="QJY117" s="388"/>
      <c r="QJZ117" s="388"/>
      <c r="QKA117" s="388"/>
      <c r="QKB117" s="388"/>
      <c r="QKC117" s="388"/>
      <c r="QKD117" s="388"/>
      <c r="QKE117" s="388"/>
      <c r="QKF117" s="388"/>
      <c r="QKG117" s="388"/>
      <c r="QKH117" s="388"/>
      <c r="QKI117" s="388"/>
      <c r="QKJ117" s="388"/>
      <c r="QKK117" s="388"/>
      <c r="QKL117" s="388"/>
      <c r="QKM117" s="388"/>
      <c r="QKN117" s="388"/>
      <c r="QKO117" s="388"/>
      <c r="QKP117" s="388"/>
      <c r="QKQ117" s="388"/>
      <c r="QKR117" s="388"/>
      <c r="QKS117" s="388"/>
      <c r="QKT117" s="388"/>
      <c r="QKU117" s="388"/>
      <c r="QKV117" s="388"/>
      <c r="QKW117" s="388"/>
      <c r="QKX117" s="388"/>
      <c r="QKY117" s="388"/>
      <c r="QKZ117" s="388"/>
      <c r="QLA117" s="388"/>
      <c r="QLB117" s="388"/>
      <c r="QLC117" s="388"/>
      <c r="QLD117" s="388"/>
      <c r="QLE117" s="388"/>
      <c r="QLF117" s="388"/>
      <c r="QLG117" s="388"/>
      <c r="QLH117" s="388"/>
      <c r="QLI117" s="388"/>
      <c r="QLJ117" s="388"/>
      <c r="QLK117" s="388"/>
      <c r="QLL117" s="388"/>
      <c r="QLM117" s="388"/>
      <c r="QLN117" s="388"/>
      <c r="QLO117" s="388"/>
      <c r="QLP117" s="388"/>
      <c r="QLQ117" s="388"/>
      <c r="QLR117" s="388"/>
      <c r="QLS117" s="388"/>
      <c r="QLT117" s="388"/>
      <c r="QLU117" s="388"/>
      <c r="QLV117" s="388"/>
      <c r="QLW117" s="388"/>
      <c r="QLX117" s="388"/>
      <c r="QLY117" s="388"/>
      <c r="QLZ117" s="388"/>
      <c r="QMA117" s="388"/>
      <c r="QMB117" s="388"/>
      <c r="QMC117" s="388"/>
      <c r="QMD117" s="388"/>
      <c r="QME117" s="388"/>
      <c r="QMF117" s="388"/>
      <c r="QMG117" s="388"/>
      <c r="QMH117" s="388"/>
      <c r="QMI117" s="388"/>
      <c r="QMJ117" s="388"/>
      <c r="QMK117" s="388"/>
      <c r="QML117" s="388"/>
      <c r="QMM117" s="388"/>
      <c r="QMN117" s="388"/>
      <c r="QMO117" s="388"/>
      <c r="QMP117" s="388"/>
      <c r="QMQ117" s="388"/>
      <c r="QMR117" s="388"/>
      <c r="QMS117" s="388"/>
      <c r="QMT117" s="388"/>
      <c r="QMU117" s="388"/>
      <c r="QMV117" s="388"/>
      <c r="QMW117" s="388"/>
      <c r="QMX117" s="388"/>
      <c r="QMY117" s="388"/>
      <c r="QMZ117" s="388"/>
      <c r="QNA117" s="388"/>
      <c r="QNB117" s="388"/>
      <c r="QNC117" s="388"/>
      <c r="QND117" s="388"/>
      <c r="QNE117" s="388"/>
      <c r="QNF117" s="388"/>
      <c r="QNG117" s="388"/>
      <c r="QNH117" s="388"/>
      <c r="QNI117" s="388"/>
      <c r="QNJ117" s="388"/>
      <c r="QNK117" s="388"/>
      <c r="QNL117" s="388"/>
      <c r="QNM117" s="388"/>
      <c r="QNN117" s="388"/>
      <c r="QNO117" s="388"/>
      <c r="QNP117" s="388"/>
      <c r="QNQ117" s="388"/>
      <c r="QNR117" s="388"/>
      <c r="QNS117" s="388"/>
      <c r="QNT117" s="388"/>
      <c r="QNU117" s="388"/>
      <c r="QNV117" s="388"/>
      <c r="QNW117" s="388"/>
      <c r="QNX117" s="388"/>
      <c r="QNY117" s="388"/>
      <c r="QNZ117" s="388"/>
      <c r="QOA117" s="388"/>
      <c r="QOB117" s="388"/>
      <c r="QOC117" s="388"/>
      <c r="QOD117" s="388"/>
      <c r="QOE117" s="388"/>
      <c r="QOF117" s="388"/>
      <c r="QOG117" s="388"/>
      <c r="QOH117" s="388"/>
      <c r="QOI117" s="388"/>
      <c r="QOJ117" s="388"/>
      <c r="QOK117" s="388"/>
      <c r="QOL117" s="388"/>
      <c r="QOM117" s="388"/>
      <c r="QON117" s="388"/>
      <c r="QOO117" s="388"/>
      <c r="QOP117" s="388"/>
      <c r="QOQ117" s="388"/>
      <c r="QOR117" s="388"/>
      <c r="QOS117" s="388"/>
      <c r="QOT117" s="388"/>
      <c r="QOU117" s="388"/>
      <c r="QOV117" s="388"/>
      <c r="QOW117" s="388"/>
      <c r="QOX117" s="388"/>
      <c r="QOY117" s="388"/>
      <c r="QOZ117" s="388"/>
      <c r="QPA117" s="388"/>
      <c r="QPB117" s="388"/>
      <c r="QPC117" s="388"/>
      <c r="QPD117" s="388"/>
      <c r="QPE117" s="388"/>
      <c r="QPF117" s="388"/>
      <c r="QPG117" s="388"/>
      <c r="QPH117" s="388"/>
      <c r="QPI117" s="388"/>
      <c r="QPJ117" s="388"/>
      <c r="QPK117" s="388"/>
      <c r="QPL117" s="388"/>
      <c r="QPM117" s="388"/>
      <c r="QPN117" s="388"/>
      <c r="QPO117" s="388"/>
      <c r="QPP117" s="388"/>
      <c r="QPQ117" s="388"/>
      <c r="QPR117" s="388"/>
      <c r="QPS117" s="388"/>
      <c r="QPT117" s="388"/>
      <c r="QPU117" s="388"/>
      <c r="QPV117" s="388"/>
      <c r="QPW117" s="388"/>
      <c r="QPX117" s="388"/>
      <c r="QPY117" s="388"/>
      <c r="QPZ117" s="388"/>
      <c r="QQA117" s="388"/>
      <c r="QQB117" s="388"/>
      <c r="QQC117" s="388"/>
      <c r="QQD117" s="388"/>
      <c r="QQE117" s="388"/>
      <c r="QQF117" s="388"/>
      <c r="QQG117" s="388"/>
      <c r="QQH117" s="388"/>
      <c r="QQI117" s="388"/>
      <c r="QQJ117" s="388"/>
      <c r="QQK117" s="388"/>
      <c r="QQL117" s="388"/>
      <c r="QQM117" s="388"/>
      <c r="QQN117" s="388"/>
      <c r="QQO117" s="388"/>
      <c r="QQP117" s="388"/>
      <c r="QQQ117" s="388"/>
      <c r="QQR117" s="388"/>
      <c r="QQS117" s="388"/>
      <c r="QQT117" s="388"/>
      <c r="QQU117" s="388"/>
      <c r="QQV117" s="388"/>
      <c r="QQW117" s="388"/>
      <c r="QQX117" s="388"/>
      <c r="QQY117" s="388"/>
      <c r="QQZ117" s="388"/>
      <c r="QRA117" s="388"/>
      <c r="QRB117" s="388"/>
      <c r="QRC117" s="388"/>
      <c r="QRD117" s="388"/>
      <c r="QRE117" s="388"/>
      <c r="QRF117" s="388"/>
      <c r="QRG117" s="388"/>
      <c r="QRH117" s="388"/>
      <c r="QRI117" s="388"/>
      <c r="QRJ117" s="388"/>
      <c r="QRK117" s="388"/>
      <c r="QRL117" s="388"/>
      <c r="QRM117" s="388"/>
      <c r="QRN117" s="388"/>
      <c r="QRO117" s="388"/>
      <c r="QRP117" s="388"/>
      <c r="QRQ117" s="388"/>
      <c r="QRR117" s="388"/>
      <c r="QRS117" s="388"/>
      <c r="QRT117" s="388"/>
      <c r="QRU117" s="388"/>
      <c r="QRV117" s="388"/>
      <c r="QRW117" s="388"/>
      <c r="QRX117" s="388"/>
      <c r="QRY117" s="388"/>
      <c r="QRZ117" s="388"/>
      <c r="QSA117" s="388"/>
      <c r="QSB117" s="388"/>
      <c r="QSC117" s="388"/>
      <c r="QSD117" s="388"/>
      <c r="QSE117" s="388"/>
      <c r="QSF117" s="388"/>
      <c r="QSG117" s="388"/>
      <c r="QSH117" s="388"/>
      <c r="QSI117" s="388"/>
      <c r="QSJ117" s="388"/>
      <c r="QSK117" s="388"/>
      <c r="QSL117" s="388"/>
      <c r="QSM117" s="388"/>
      <c r="QSN117" s="388"/>
      <c r="QSO117" s="388"/>
      <c r="QSP117" s="388"/>
      <c r="QSQ117" s="388"/>
      <c r="QSR117" s="388"/>
      <c r="QSS117" s="388"/>
      <c r="QST117" s="388"/>
      <c r="QSU117" s="388"/>
      <c r="QSV117" s="388"/>
      <c r="QSW117" s="388"/>
      <c r="QSX117" s="388"/>
      <c r="QSY117" s="388"/>
      <c r="QSZ117" s="388"/>
      <c r="QTA117" s="388"/>
      <c r="QTB117" s="388"/>
      <c r="QTC117" s="388"/>
      <c r="QTD117" s="388"/>
      <c r="QTE117" s="388"/>
      <c r="QTF117" s="388"/>
      <c r="QTG117" s="388"/>
      <c r="QTH117" s="388"/>
      <c r="QTI117" s="388"/>
      <c r="QTJ117" s="388"/>
      <c r="QTK117" s="388"/>
      <c r="QTL117" s="388"/>
      <c r="QTM117" s="388"/>
      <c r="QTN117" s="388"/>
      <c r="QTO117" s="388"/>
      <c r="QTP117" s="388"/>
      <c r="QTQ117" s="388"/>
      <c r="QTR117" s="388"/>
      <c r="QTS117" s="388"/>
      <c r="QTT117" s="388"/>
      <c r="QTU117" s="388"/>
      <c r="QTV117" s="388"/>
      <c r="QTW117" s="388"/>
      <c r="QTX117" s="388"/>
      <c r="QTY117" s="388"/>
      <c r="QTZ117" s="388"/>
      <c r="QUA117" s="388"/>
      <c r="QUB117" s="388"/>
      <c r="QUC117" s="388"/>
      <c r="QUD117" s="388"/>
      <c r="QUE117" s="388"/>
      <c r="QUF117" s="388"/>
      <c r="QUG117" s="388"/>
      <c r="QUH117" s="388"/>
      <c r="QUI117" s="388"/>
      <c r="QUJ117" s="388"/>
      <c r="QUK117" s="388"/>
      <c r="QUL117" s="388"/>
      <c r="QUM117" s="388"/>
      <c r="QUN117" s="388"/>
      <c r="QUO117" s="388"/>
      <c r="QUP117" s="388"/>
      <c r="QUQ117" s="388"/>
      <c r="QUR117" s="388"/>
      <c r="QUS117" s="388"/>
      <c r="QUT117" s="388"/>
      <c r="QUU117" s="388"/>
      <c r="QUV117" s="388"/>
      <c r="QUW117" s="388"/>
      <c r="QUX117" s="388"/>
      <c r="QUY117" s="388"/>
      <c r="QUZ117" s="388"/>
      <c r="QVA117" s="388"/>
      <c r="QVB117" s="388"/>
      <c r="QVC117" s="388"/>
      <c r="QVD117" s="388"/>
      <c r="QVE117" s="388"/>
      <c r="QVF117" s="388"/>
      <c r="QVG117" s="388"/>
      <c r="QVH117" s="388"/>
      <c r="QVI117" s="388"/>
      <c r="QVJ117" s="388"/>
      <c r="QVK117" s="388"/>
      <c r="QVL117" s="388"/>
      <c r="QVM117" s="388"/>
      <c r="QVN117" s="388"/>
      <c r="QVO117" s="388"/>
      <c r="QVP117" s="388"/>
      <c r="QVQ117" s="388"/>
      <c r="QVR117" s="388"/>
      <c r="QVS117" s="388"/>
      <c r="QVT117" s="388"/>
      <c r="QVU117" s="388"/>
      <c r="QVV117" s="388"/>
      <c r="QVW117" s="388"/>
      <c r="QVX117" s="388"/>
      <c r="QVY117" s="388"/>
      <c r="QVZ117" s="388"/>
      <c r="QWA117" s="388"/>
      <c r="QWB117" s="388"/>
      <c r="QWC117" s="388"/>
      <c r="QWD117" s="388"/>
      <c r="QWE117" s="388"/>
      <c r="QWF117" s="388"/>
      <c r="QWG117" s="388"/>
      <c r="QWH117" s="388"/>
      <c r="QWI117" s="388"/>
      <c r="QWJ117" s="388"/>
      <c r="QWK117" s="388"/>
      <c r="QWL117" s="388"/>
      <c r="QWM117" s="388"/>
      <c r="QWN117" s="388"/>
      <c r="QWO117" s="388"/>
      <c r="QWP117" s="388"/>
      <c r="QWQ117" s="388"/>
      <c r="QWR117" s="388"/>
      <c r="QWS117" s="388"/>
      <c r="QWT117" s="388"/>
      <c r="QWU117" s="388"/>
      <c r="QWV117" s="388"/>
      <c r="QWW117" s="388"/>
      <c r="QWX117" s="388"/>
      <c r="QWY117" s="388"/>
      <c r="QWZ117" s="388"/>
      <c r="QXA117" s="388"/>
      <c r="QXB117" s="388"/>
      <c r="QXC117" s="388"/>
      <c r="QXD117" s="388"/>
      <c r="QXE117" s="388"/>
      <c r="QXF117" s="388"/>
      <c r="QXG117" s="388"/>
      <c r="QXH117" s="388"/>
      <c r="QXI117" s="388"/>
      <c r="QXJ117" s="388"/>
      <c r="QXK117" s="388"/>
      <c r="QXL117" s="388"/>
      <c r="QXM117" s="388"/>
      <c r="QXN117" s="388"/>
      <c r="QXO117" s="388"/>
      <c r="QXP117" s="388"/>
      <c r="QXQ117" s="388"/>
      <c r="QXR117" s="388"/>
      <c r="QXS117" s="388"/>
      <c r="QXT117" s="388"/>
      <c r="QXU117" s="388"/>
      <c r="QXV117" s="388"/>
      <c r="QXW117" s="388"/>
      <c r="QXX117" s="388"/>
      <c r="QXY117" s="388"/>
      <c r="QXZ117" s="388"/>
      <c r="QYA117" s="388"/>
      <c r="QYB117" s="388"/>
      <c r="QYC117" s="388"/>
      <c r="QYD117" s="388"/>
      <c r="QYE117" s="388"/>
      <c r="QYF117" s="388"/>
      <c r="QYG117" s="388"/>
      <c r="QYH117" s="388"/>
      <c r="QYI117" s="388"/>
      <c r="QYJ117" s="388"/>
      <c r="QYK117" s="388"/>
      <c r="QYL117" s="388"/>
      <c r="QYM117" s="388"/>
      <c r="QYN117" s="388"/>
      <c r="QYO117" s="388"/>
      <c r="QYP117" s="388"/>
      <c r="QYQ117" s="388"/>
      <c r="QYR117" s="388"/>
      <c r="QYS117" s="388"/>
      <c r="QYT117" s="388"/>
      <c r="QYU117" s="388"/>
      <c r="QYV117" s="388"/>
      <c r="QYW117" s="388"/>
      <c r="QYX117" s="388"/>
      <c r="QYY117" s="388"/>
      <c r="QYZ117" s="388"/>
      <c r="QZA117" s="388"/>
      <c r="QZB117" s="388"/>
      <c r="QZC117" s="388"/>
      <c r="QZD117" s="388"/>
      <c r="QZE117" s="388"/>
      <c r="QZF117" s="388"/>
      <c r="QZG117" s="388"/>
      <c r="QZH117" s="388"/>
      <c r="QZI117" s="388"/>
      <c r="QZJ117" s="388"/>
      <c r="QZK117" s="388"/>
      <c r="QZL117" s="388"/>
      <c r="QZM117" s="388"/>
      <c r="QZN117" s="388"/>
      <c r="QZO117" s="388"/>
      <c r="QZP117" s="388"/>
      <c r="QZQ117" s="388"/>
      <c r="QZR117" s="388"/>
      <c r="QZS117" s="388"/>
      <c r="QZT117" s="388"/>
      <c r="QZU117" s="388"/>
      <c r="QZV117" s="388"/>
      <c r="QZW117" s="388"/>
      <c r="QZX117" s="388"/>
      <c r="QZY117" s="388"/>
      <c r="QZZ117" s="388"/>
      <c r="RAA117" s="388"/>
      <c r="RAB117" s="388"/>
      <c r="RAC117" s="388"/>
      <c r="RAD117" s="388"/>
      <c r="RAE117" s="388"/>
      <c r="RAF117" s="388"/>
      <c r="RAG117" s="388"/>
      <c r="RAH117" s="388"/>
      <c r="RAI117" s="388"/>
      <c r="RAJ117" s="388"/>
      <c r="RAK117" s="388"/>
      <c r="RAL117" s="388"/>
      <c r="RAM117" s="388"/>
      <c r="RAN117" s="388"/>
      <c r="RAO117" s="388"/>
      <c r="RAP117" s="388"/>
      <c r="RAQ117" s="388"/>
      <c r="RAR117" s="388"/>
      <c r="RAS117" s="388"/>
      <c r="RAT117" s="388"/>
      <c r="RAU117" s="388"/>
      <c r="RAV117" s="388"/>
      <c r="RAW117" s="388"/>
      <c r="RAX117" s="388"/>
      <c r="RAY117" s="388"/>
      <c r="RAZ117" s="388"/>
      <c r="RBA117" s="388"/>
      <c r="RBB117" s="388"/>
      <c r="RBC117" s="388"/>
      <c r="RBD117" s="388"/>
      <c r="RBE117" s="388"/>
      <c r="RBF117" s="388"/>
      <c r="RBG117" s="388"/>
      <c r="RBH117" s="388"/>
      <c r="RBI117" s="388"/>
      <c r="RBJ117" s="388"/>
      <c r="RBK117" s="388"/>
      <c r="RBL117" s="388"/>
      <c r="RBM117" s="388"/>
      <c r="RBN117" s="388"/>
      <c r="RBO117" s="388"/>
      <c r="RBP117" s="388"/>
      <c r="RBQ117" s="388"/>
      <c r="RBR117" s="388"/>
      <c r="RBS117" s="388"/>
      <c r="RBT117" s="388"/>
      <c r="RBU117" s="388"/>
      <c r="RBV117" s="388"/>
      <c r="RBW117" s="388"/>
      <c r="RBX117" s="388"/>
      <c r="RBY117" s="388"/>
      <c r="RBZ117" s="388"/>
      <c r="RCA117" s="388"/>
      <c r="RCB117" s="388"/>
      <c r="RCC117" s="388"/>
      <c r="RCD117" s="388"/>
      <c r="RCE117" s="388"/>
      <c r="RCF117" s="388"/>
      <c r="RCG117" s="388"/>
      <c r="RCH117" s="388"/>
      <c r="RCI117" s="388"/>
      <c r="RCJ117" s="388"/>
      <c r="RCK117" s="388"/>
      <c r="RCL117" s="388"/>
      <c r="RCM117" s="388"/>
      <c r="RCN117" s="388"/>
      <c r="RCO117" s="388"/>
      <c r="RCP117" s="388"/>
      <c r="RCQ117" s="388"/>
      <c r="RCR117" s="388"/>
      <c r="RCS117" s="388"/>
      <c r="RCT117" s="388"/>
      <c r="RCU117" s="388"/>
      <c r="RCV117" s="388"/>
      <c r="RCW117" s="388"/>
      <c r="RCX117" s="388"/>
      <c r="RCY117" s="388"/>
      <c r="RCZ117" s="388"/>
      <c r="RDA117" s="388"/>
      <c r="RDB117" s="388"/>
      <c r="RDC117" s="388"/>
      <c r="RDD117" s="388"/>
      <c r="RDE117" s="388"/>
      <c r="RDF117" s="388"/>
      <c r="RDG117" s="388"/>
      <c r="RDH117" s="388"/>
      <c r="RDI117" s="388"/>
      <c r="RDJ117" s="388"/>
      <c r="RDK117" s="388"/>
      <c r="RDL117" s="388"/>
      <c r="RDM117" s="388"/>
      <c r="RDN117" s="388"/>
      <c r="RDO117" s="388"/>
      <c r="RDP117" s="388"/>
      <c r="RDQ117" s="388"/>
      <c r="RDR117" s="388"/>
      <c r="RDS117" s="388"/>
      <c r="RDT117" s="388"/>
      <c r="RDU117" s="388"/>
      <c r="RDV117" s="388"/>
      <c r="RDW117" s="388"/>
      <c r="RDX117" s="388"/>
      <c r="RDY117" s="388"/>
      <c r="RDZ117" s="388"/>
      <c r="REA117" s="388"/>
      <c r="REB117" s="388"/>
      <c r="REC117" s="388"/>
      <c r="RED117" s="388"/>
      <c r="REE117" s="388"/>
      <c r="REF117" s="388"/>
      <c r="REG117" s="388"/>
      <c r="REH117" s="388"/>
      <c r="REI117" s="388"/>
      <c r="REJ117" s="388"/>
      <c r="REK117" s="388"/>
      <c r="REL117" s="388"/>
      <c r="REM117" s="388"/>
      <c r="REN117" s="388"/>
      <c r="REO117" s="388"/>
      <c r="REP117" s="388"/>
      <c r="REQ117" s="388"/>
      <c r="RER117" s="388"/>
      <c r="RES117" s="388"/>
      <c r="RET117" s="388"/>
      <c r="REU117" s="388"/>
      <c r="REV117" s="388"/>
      <c r="REW117" s="388"/>
      <c r="REX117" s="388"/>
      <c r="REY117" s="388"/>
      <c r="REZ117" s="388"/>
      <c r="RFA117" s="388"/>
      <c r="RFB117" s="388"/>
      <c r="RFC117" s="388"/>
      <c r="RFD117" s="388"/>
      <c r="RFE117" s="388"/>
      <c r="RFF117" s="388"/>
      <c r="RFG117" s="388"/>
      <c r="RFH117" s="388"/>
      <c r="RFI117" s="388"/>
      <c r="RFJ117" s="388"/>
      <c r="RFK117" s="388"/>
      <c r="RFL117" s="388"/>
      <c r="RFM117" s="388"/>
      <c r="RFN117" s="388"/>
      <c r="RFO117" s="388"/>
      <c r="RFP117" s="388"/>
      <c r="RFQ117" s="388"/>
      <c r="RFR117" s="388"/>
      <c r="RFS117" s="388"/>
      <c r="RFT117" s="388"/>
      <c r="RFU117" s="388"/>
      <c r="RFV117" s="388"/>
      <c r="RFW117" s="388"/>
      <c r="RFX117" s="388"/>
      <c r="RFY117" s="388"/>
      <c r="RFZ117" s="388"/>
      <c r="RGA117" s="388"/>
      <c r="RGB117" s="388"/>
      <c r="RGC117" s="388"/>
      <c r="RGD117" s="388"/>
      <c r="RGE117" s="388"/>
      <c r="RGF117" s="388"/>
      <c r="RGG117" s="388"/>
      <c r="RGH117" s="388"/>
      <c r="RGI117" s="388"/>
      <c r="RGJ117" s="388"/>
      <c r="RGK117" s="388"/>
      <c r="RGL117" s="388"/>
      <c r="RGM117" s="388"/>
      <c r="RGN117" s="388"/>
      <c r="RGO117" s="388"/>
      <c r="RGP117" s="388"/>
      <c r="RGQ117" s="388"/>
      <c r="RGR117" s="388"/>
      <c r="RGS117" s="388"/>
      <c r="RGT117" s="388"/>
      <c r="RGU117" s="388"/>
      <c r="RGV117" s="388"/>
      <c r="RGW117" s="388"/>
      <c r="RGX117" s="388"/>
      <c r="RGY117" s="388"/>
      <c r="RGZ117" s="388"/>
      <c r="RHA117" s="388"/>
      <c r="RHB117" s="388"/>
      <c r="RHC117" s="388"/>
      <c r="RHD117" s="388"/>
      <c r="RHE117" s="388"/>
      <c r="RHF117" s="388"/>
      <c r="RHG117" s="388"/>
      <c r="RHH117" s="388"/>
      <c r="RHI117" s="388"/>
      <c r="RHJ117" s="388"/>
      <c r="RHK117" s="388"/>
      <c r="RHL117" s="388"/>
      <c r="RHM117" s="388"/>
      <c r="RHN117" s="388"/>
      <c r="RHO117" s="388"/>
      <c r="RHP117" s="388"/>
      <c r="RHQ117" s="388"/>
      <c r="RHR117" s="388"/>
      <c r="RHS117" s="388"/>
      <c r="RHT117" s="388"/>
      <c r="RHU117" s="388"/>
      <c r="RHV117" s="388"/>
      <c r="RHW117" s="388"/>
      <c r="RHX117" s="388"/>
      <c r="RHY117" s="388"/>
      <c r="RHZ117" s="388"/>
      <c r="RIA117" s="388"/>
      <c r="RIB117" s="388"/>
      <c r="RIC117" s="388"/>
      <c r="RID117" s="388"/>
      <c r="RIE117" s="388"/>
      <c r="RIF117" s="388"/>
      <c r="RIG117" s="388"/>
      <c r="RIH117" s="388"/>
      <c r="RII117" s="388"/>
      <c r="RIJ117" s="388"/>
      <c r="RIK117" s="388"/>
      <c r="RIL117" s="388"/>
      <c r="RIM117" s="388"/>
      <c r="RIN117" s="388"/>
      <c r="RIO117" s="388"/>
      <c r="RIP117" s="388"/>
      <c r="RIQ117" s="388"/>
      <c r="RIR117" s="388"/>
      <c r="RIS117" s="388"/>
      <c r="RIT117" s="388"/>
      <c r="RIU117" s="388"/>
      <c r="RIV117" s="388"/>
      <c r="RIW117" s="388"/>
      <c r="RIX117" s="388"/>
      <c r="RIY117" s="388"/>
      <c r="RIZ117" s="388"/>
      <c r="RJA117" s="388"/>
      <c r="RJB117" s="388"/>
      <c r="RJC117" s="388"/>
      <c r="RJD117" s="388"/>
      <c r="RJE117" s="388"/>
      <c r="RJF117" s="388"/>
      <c r="RJG117" s="388"/>
      <c r="RJH117" s="388"/>
      <c r="RJI117" s="388"/>
      <c r="RJJ117" s="388"/>
      <c r="RJK117" s="388"/>
      <c r="RJL117" s="388"/>
      <c r="RJM117" s="388"/>
      <c r="RJN117" s="388"/>
      <c r="RJO117" s="388"/>
      <c r="RJP117" s="388"/>
      <c r="RJQ117" s="388"/>
      <c r="RJR117" s="388"/>
      <c r="RJS117" s="388"/>
      <c r="RJT117" s="388"/>
      <c r="RJU117" s="388"/>
      <c r="RJV117" s="388"/>
      <c r="RJW117" s="388"/>
      <c r="RJX117" s="388"/>
      <c r="RJY117" s="388"/>
      <c r="RJZ117" s="388"/>
      <c r="RKA117" s="388"/>
      <c r="RKB117" s="388"/>
      <c r="RKC117" s="388"/>
      <c r="RKD117" s="388"/>
      <c r="RKE117" s="388"/>
      <c r="RKF117" s="388"/>
      <c r="RKG117" s="388"/>
      <c r="RKH117" s="388"/>
      <c r="RKI117" s="388"/>
      <c r="RKJ117" s="388"/>
      <c r="RKK117" s="388"/>
      <c r="RKL117" s="388"/>
      <c r="RKM117" s="388"/>
      <c r="RKN117" s="388"/>
      <c r="RKO117" s="388"/>
      <c r="RKP117" s="388"/>
      <c r="RKQ117" s="388"/>
      <c r="RKR117" s="388"/>
      <c r="RKS117" s="388"/>
      <c r="RKT117" s="388"/>
      <c r="RKU117" s="388"/>
      <c r="RKV117" s="388"/>
      <c r="RKW117" s="388"/>
      <c r="RKX117" s="388"/>
      <c r="RKY117" s="388"/>
      <c r="RKZ117" s="388"/>
      <c r="RLA117" s="388"/>
      <c r="RLB117" s="388"/>
      <c r="RLC117" s="388"/>
      <c r="RLD117" s="388"/>
      <c r="RLE117" s="388"/>
      <c r="RLF117" s="388"/>
      <c r="RLG117" s="388"/>
      <c r="RLH117" s="388"/>
      <c r="RLI117" s="388"/>
      <c r="RLJ117" s="388"/>
      <c r="RLK117" s="388"/>
      <c r="RLL117" s="388"/>
      <c r="RLM117" s="388"/>
      <c r="RLN117" s="388"/>
      <c r="RLO117" s="388"/>
      <c r="RLP117" s="388"/>
      <c r="RLQ117" s="388"/>
      <c r="RLR117" s="388"/>
      <c r="RLS117" s="388"/>
      <c r="RLT117" s="388"/>
      <c r="RLU117" s="388"/>
      <c r="RLV117" s="388"/>
      <c r="RLW117" s="388"/>
      <c r="RLX117" s="388"/>
      <c r="RLY117" s="388"/>
      <c r="RLZ117" s="388"/>
      <c r="RMA117" s="388"/>
      <c r="RMB117" s="388"/>
      <c r="RMC117" s="388"/>
      <c r="RMD117" s="388"/>
      <c r="RME117" s="388"/>
      <c r="RMF117" s="388"/>
      <c r="RMG117" s="388"/>
      <c r="RMH117" s="388"/>
      <c r="RMI117" s="388"/>
      <c r="RMJ117" s="388"/>
      <c r="RMK117" s="388"/>
      <c r="RML117" s="388"/>
      <c r="RMM117" s="388"/>
      <c r="RMN117" s="388"/>
      <c r="RMO117" s="388"/>
      <c r="RMP117" s="388"/>
      <c r="RMQ117" s="388"/>
      <c r="RMR117" s="388"/>
      <c r="RMS117" s="388"/>
      <c r="RMT117" s="388"/>
      <c r="RMU117" s="388"/>
      <c r="RMV117" s="388"/>
      <c r="RMW117" s="388"/>
      <c r="RMX117" s="388"/>
      <c r="RMY117" s="388"/>
      <c r="RMZ117" s="388"/>
      <c r="RNA117" s="388"/>
      <c r="RNB117" s="388"/>
      <c r="RNC117" s="388"/>
      <c r="RND117" s="388"/>
      <c r="RNE117" s="388"/>
      <c r="RNF117" s="388"/>
      <c r="RNG117" s="388"/>
      <c r="RNH117" s="388"/>
      <c r="RNI117" s="388"/>
      <c r="RNJ117" s="388"/>
      <c r="RNK117" s="388"/>
      <c r="RNL117" s="388"/>
      <c r="RNM117" s="388"/>
      <c r="RNN117" s="388"/>
      <c r="RNO117" s="388"/>
      <c r="RNP117" s="388"/>
      <c r="RNQ117" s="388"/>
      <c r="RNR117" s="388"/>
      <c r="RNS117" s="388"/>
      <c r="RNT117" s="388"/>
      <c r="RNU117" s="388"/>
      <c r="RNV117" s="388"/>
      <c r="RNW117" s="388"/>
      <c r="RNX117" s="388"/>
      <c r="RNY117" s="388"/>
      <c r="RNZ117" s="388"/>
      <c r="ROA117" s="388"/>
      <c r="ROB117" s="388"/>
      <c r="ROC117" s="388"/>
      <c r="ROD117" s="388"/>
      <c r="ROE117" s="388"/>
      <c r="ROF117" s="388"/>
      <c r="ROG117" s="388"/>
      <c r="ROH117" s="388"/>
      <c r="ROI117" s="388"/>
      <c r="ROJ117" s="388"/>
      <c r="ROK117" s="388"/>
      <c r="ROL117" s="388"/>
      <c r="ROM117" s="388"/>
      <c r="RON117" s="388"/>
      <c r="ROO117" s="388"/>
      <c r="ROP117" s="388"/>
      <c r="ROQ117" s="388"/>
      <c r="ROR117" s="388"/>
      <c r="ROS117" s="388"/>
      <c r="ROT117" s="388"/>
      <c r="ROU117" s="388"/>
      <c r="ROV117" s="388"/>
      <c r="ROW117" s="388"/>
      <c r="ROX117" s="388"/>
      <c r="ROY117" s="388"/>
      <c r="ROZ117" s="388"/>
      <c r="RPA117" s="388"/>
      <c r="RPB117" s="388"/>
      <c r="RPC117" s="388"/>
      <c r="RPD117" s="388"/>
      <c r="RPE117" s="388"/>
      <c r="RPF117" s="388"/>
      <c r="RPG117" s="388"/>
      <c r="RPH117" s="388"/>
      <c r="RPI117" s="388"/>
      <c r="RPJ117" s="388"/>
      <c r="RPK117" s="388"/>
      <c r="RPL117" s="388"/>
      <c r="RPM117" s="388"/>
      <c r="RPN117" s="388"/>
      <c r="RPO117" s="388"/>
      <c r="RPP117" s="388"/>
      <c r="RPQ117" s="388"/>
      <c r="RPR117" s="388"/>
      <c r="RPS117" s="388"/>
      <c r="RPT117" s="388"/>
      <c r="RPU117" s="388"/>
      <c r="RPV117" s="388"/>
      <c r="RPW117" s="388"/>
      <c r="RPX117" s="388"/>
      <c r="RPY117" s="388"/>
      <c r="RPZ117" s="388"/>
      <c r="RQA117" s="388"/>
      <c r="RQB117" s="388"/>
      <c r="RQC117" s="388"/>
      <c r="RQD117" s="388"/>
      <c r="RQE117" s="388"/>
      <c r="RQF117" s="388"/>
      <c r="RQG117" s="388"/>
      <c r="RQH117" s="388"/>
      <c r="RQI117" s="388"/>
      <c r="RQJ117" s="388"/>
      <c r="RQK117" s="388"/>
      <c r="RQL117" s="388"/>
      <c r="RQM117" s="388"/>
      <c r="RQN117" s="388"/>
      <c r="RQO117" s="388"/>
      <c r="RQP117" s="388"/>
      <c r="RQQ117" s="388"/>
      <c r="RQR117" s="388"/>
      <c r="RQS117" s="388"/>
      <c r="RQT117" s="388"/>
      <c r="RQU117" s="388"/>
      <c r="RQV117" s="388"/>
      <c r="RQW117" s="388"/>
      <c r="RQX117" s="388"/>
      <c r="RQY117" s="388"/>
      <c r="RQZ117" s="388"/>
      <c r="RRA117" s="388"/>
      <c r="RRB117" s="388"/>
      <c r="RRC117" s="388"/>
      <c r="RRD117" s="388"/>
      <c r="RRE117" s="388"/>
      <c r="RRF117" s="388"/>
      <c r="RRG117" s="388"/>
      <c r="RRH117" s="388"/>
      <c r="RRI117" s="388"/>
      <c r="RRJ117" s="388"/>
      <c r="RRK117" s="388"/>
      <c r="RRL117" s="388"/>
      <c r="RRM117" s="388"/>
      <c r="RRN117" s="388"/>
      <c r="RRO117" s="388"/>
      <c r="RRP117" s="388"/>
      <c r="RRQ117" s="388"/>
      <c r="RRR117" s="388"/>
      <c r="RRS117" s="388"/>
      <c r="RRT117" s="388"/>
      <c r="RRU117" s="388"/>
      <c r="RRV117" s="388"/>
      <c r="RRW117" s="388"/>
      <c r="RRX117" s="388"/>
      <c r="RRY117" s="388"/>
      <c r="RRZ117" s="388"/>
      <c r="RSA117" s="388"/>
      <c r="RSB117" s="388"/>
      <c r="RSC117" s="388"/>
      <c r="RSD117" s="388"/>
      <c r="RSE117" s="388"/>
      <c r="RSF117" s="388"/>
      <c r="RSG117" s="388"/>
      <c r="RSH117" s="388"/>
      <c r="RSI117" s="388"/>
      <c r="RSJ117" s="388"/>
      <c r="RSK117" s="388"/>
      <c r="RSL117" s="388"/>
      <c r="RSM117" s="388"/>
      <c r="RSN117" s="388"/>
      <c r="RSO117" s="388"/>
      <c r="RSP117" s="388"/>
      <c r="RSQ117" s="388"/>
      <c r="RSR117" s="388"/>
      <c r="RSS117" s="388"/>
      <c r="RST117" s="388"/>
      <c r="RSU117" s="388"/>
      <c r="RSV117" s="388"/>
      <c r="RSW117" s="388"/>
      <c r="RSX117" s="388"/>
      <c r="RSY117" s="388"/>
      <c r="RSZ117" s="388"/>
      <c r="RTA117" s="388"/>
      <c r="RTB117" s="388"/>
      <c r="RTC117" s="388"/>
      <c r="RTD117" s="388"/>
      <c r="RTE117" s="388"/>
      <c r="RTF117" s="388"/>
      <c r="RTG117" s="388"/>
      <c r="RTH117" s="388"/>
      <c r="RTI117" s="388"/>
      <c r="RTJ117" s="388"/>
      <c r="RTK117" s="388"/>
      <c r="RTL117" s="388"/>
      <c r="RTM117" s="388"/>
      <c r="RTN117" s="388"/>
      <c r="RTO117" s="388"/>
      <c r="RTP117" s="388"/>
      <c r="RTQ117" s="388"/>
      <c r="RTR117" s="388"/>
      <c r="RTS117" s="388"/>
      <c r="RTT117" s="388"/>
      <c r="RTU117" s="388"/>
      <c r="RTV117" s="388"/>
      <c r="RTW117" s="388"/>
      <c r="RTX117" s="388"/>
      <c r="RTY117" s="388"/>
      <c r="RTZ117" s="388"/>
      <c r="RUA117" s="388"/>
      <c r="RUB117" s="388"/>
      <c r="RUC117" s="388"/>
      <c r="RUD117" s="388"/>
      <c r="RUE117" s="388"/>
      <c r="RUF117" s="388"/>
      <c r="RUG117" s="388"/>
      <c r="RUH117" s="388"/>
      <c r="RUI117" s="388"/>
      <c r="RUJ117" s="388"/>
      <c r="RUK117" s="388"/>
      <c r="RUL117" s="388"/>
      <c r="RUM117" s="388"/>
      <c r="RUN117" s="388"/>
      <c r="RUO117" s="388"/>
      <c r="RUP117" s="388"/>
      <c r="RUQ117" s="388"/>
      <c r="RUR117" s="388"/>
      <c r="RUS117" s="388"/>
      <c r="RUT117" s="388"/>
      <c r="RUU117" s="388"/>
      <c r="RUV117" s="388"/>
      <c r="RUW117" s="388"/>
      <c r="RUX117" s="388"/>
      <c r="RUY117" s="388"/>
      <c r="RUZ117" s="388"/>
      <c r="RVA117" s="388"/>
      <c r="RVB117" s="388"/>
      <c r="RVC117" s="388"/>
      <c r="RVD117" s="388"/>
      <c r="RVE117" s="388"/>
      <c r="RVF117" s="388"/>
      <c r="RVG117" s="388"/>
      <c r="RVH117" s="388"/>
      <c r="RVI117" s="388"/>
      <c r="RVJ117" s="388"/>
      <c r="RVK117" s="388"/>
      <c r="RVL117" s="388"/>
      <c r="RVM117" s="388"/>
      <c r="RVN117" s="388"/>
      <c r="RVO117" s="388"/>
      <c r="RVP117" s="388"/>
      <c r="RVQ117" s="388"/>
      <c r="RVR117" s="388"/>
      <c r="RVS117" s="388"/>
      <c r="RVT117" s="388"/>
      <c r="RVU117" s="388"/>
      <c r="RVV117" s="388"/>
      <c r="RVW117" s="388"/>
      <c r="RVX117" s="388"/>
      <c r="RVY117" s="388"/>
      <c r="RVZ117" s="388"/>
      <c r="RWA117" s="388"/>
      <c r="RWB117" s="388"/>
      <c r="RWC117" s="388"/>
      <c r="RWD117" s="388"/>
      <c r="RWE117" s="388"/>
      <c r="RWF117" s="388"/>
      <c r="RWG117" s="388"/>
      <c r="RWH117" s="388"/>
      <c r="RWI117" s="388"/>
      <c r="RWJ117" s="388"/>
      <c r="RWK117" s="388"/>
      <c r="RWL117" s="388"/>
      <c r="RWM117" s="388"/>
      <c r="RWN117" s="388"/>
      <c r="RWO117" s="388"/>
      <c r="RWP117" s="388"/>
      <c r="RWQ117" s="388"/>
      <c r="RWR117" s="388"/>
      <c r="RWS117" s="388"/>
      <c r="RWT117" s="388"/>
      <c r="RWU117" s="388"/>
      <c r="RWV117" s="388"/>
      <c r="RWW117" s="388"/>
      <c r="RWX117" s="388"/>
      <c r="RWY117" s="388"/>
      <c r="RWZ117" s="388"/>
      <c r="RXA117" s="388"/>
      <c r="RXB117" s="388"/>
      <c r="RXC117" s="388"/>
      <c r="RXD117" s="388"/>
      <c r="RXE117" s="388"/>
      <c r="RXF117" s="388"/>
      <c r="RXG117" s="388"/>
      <c r="RXH117" s="388"/>
      <c r="RXI117" s="388"/>
      <c r="RXJ117" s="388"/>
      <c r="RXK117" s="388"/>
      <c r="RXL117" s="388"/>
      <c r="RXM117" s="388"/>
      <c r="RXN117" s="388"/>
      <c r="RXO117" s="388"/>
      <c r="RXP117" s="388"/>
      <c r="RXQ117" s="388"/>
      <c r="RXR117" s="388"/>
      <c r="RXS117" s="388"/>
      <c r="RXT117" s="388"/>
      <c r="RXU117" s="388"/>
      <c r="RXV117" s="388"/>
      <c r="RXW117" s="388"/>
      <c r="RXX117" s="388"/>
      <c r="RXY117" s="388"/>
      <c r="RXZ117" s="388"/>
      <c r="RYA117" s="388"/>
      <c r="RYB117" s="388"/>
      <c r="RYC117" s="388"/>
      <c r="RYD117" s="388"/>
      <c r="RYE117" s="388"/>
      <c r="RYF117" s="388"/>
      <c r="RYG117" s="388"/>
      <c r="RYH117" s="388"/>
      <c r="RYI117" s="388"/>
      <c r="RYJ117" s="388"/>
      <c r="RYK117" s="388"/>
      <c r="RYL117" s="388"/>
      <c r="RYM117" s="388"/>
      <c r="RYN117" s="388"/>
      <c r="RYO117" s="388"/>
      <c r="RYP117" s="388"/>
      <c r="RYQ117" s="388"/>
      <c r="RYR117" s="388"/>
      <c r="RYS117" s="388"/>
      <c r="RYT117" s="388"/>
      <c r="RYU117" s="388"/>
      <c r="RYV117" s="388"/>
      <c r="RYW117" s="388"/>
      <c r="RYX117" s="388"/>
      <c r="RYY117" s="388"/>
      <c r="RYZ117" s="388"/>
      <c r="RZA117" s="388"/>
      <c r="RZB117" s="388"/>
      <c r="RZC117" s="388"/>
      <c r="RZD117" s="388"/>
      <c r="RZE117" s="388"/>
      <c r="RZF117" s="388"/>
      <c r="RZG117" s="388"/>
      <c r="RZH117" s="388"/>
      <c r="RZI117" s="388"/>
      <c r="RZJ117" s="388"/>
      <c r="RZK117" s="388"/>
      <c r="RZL117" s="388"/>
      <c r="RZM117" s="388"/>
      <c r="RZN117" s="388"/>
      <c r="RZO117" s="388"/>
      <c r="RZP117" s="388"/>
      <c r="RZQ117" s="388"/>
      <c r="RZR117" s="388"/>
      <c r="RZS117" s="388"/>
      <c r="RZT117" s="388"/>
      <c r="RZU117" s="388"/>
      <c r="RZV117" s="388"/>
      <c r="RZW117" s="388"/>
      <c r="RZX117" s="388"/>
      <c r="RZY117" s="388"/>
      <c r="RZZ117" s="388"/>
      <c r="SAA117" s="388"/>
      <c r="SAB117" s="388"/>
      <c r="SAC117" s="388"/>
      <c r="SAD117" s="388"/>
      <c r="SAE117" s="388"/>
      <c r="SAF117" s="388"/>
      <c r="SAG117" s="388"/>
      <c r="SAH117" s="388"/>
      <c r="SAI117" s="388"/>
      <c r="SAJ117" s="388"/>
      <c r="SAK117" s="388"/>
      <c r="SAL117" s="388"/>
      <c r="SAM117" s="388"/>
      <c r="SAN117" s="388"/>
      <c r="SAO117" s="388"/>
      <c r="SAP117" s="388"/>
      <c r="SAQ117" s="388"/>
      <c r="SAR117" s="388"/>
      <c r="SAS117" s="388"/>
      <c r="SAT117" s="388"/>
      <c r="SAU117" s="388"/>
      <c r="SAV117" s="388"/>
      <c r="SAW117" s="388"/>
      <c r="SAX117" s="388"/>
      <c r="SAY117" s="388"/>
      <c r="SAZ117" s="388"/>
      <c r="SBA117" s="388"/>
      <c r="SBB117" s="388"/>
      <c r="SBC117" s="388"/>
      <c r="SBD117" s="388"/>
      <c r="SBE117" s="388"/>
      <c r="SBF117" s="388"/>
      <c r="SBG117" s="388"/>
      <c r="SBH117" s="388"/>
      <c r="SBI117" s="388"/>
      <c r="SBJ117" s="388"/>
      <c r="SBK117" s="388"/>
      <c r="SBL117" s="388"/>
      <c r="SBM117" s="388"/>
      <c r="SBN117" s="388"/>
      <c r="SBO117" s="388"/>
      <c r="SBP117" s="388"/>
      <c r="SBQ117" s="388"/>
      <c r="SBR117" s="388"/>
      <c r="SBS117" s="388"/>
      <c r="SBT117" s="388"/>
      <c r="SBU117" s="388"/>
      <c r="SBV117" s="388"/>
      <c r="SBW117" s="388"/>
      <c r="SBX117" s="388"/>
      <c r="SBY117" s="388"/>
      <c r="SBZ117" s="388"/>
      <c r="SCA117" s="388"/>
      <c r="SCB117" s="388"/>
      <c r="SCC117" s="388"/>
      <c r="SCD117" s="388"/>
      <c r="SCE117" s="388"/>
      <c r="SCF117" s="388"/>
      <c r="SCG117" s="388"/>
      <c r="SCH117" s="388"/>
      <c r="SCI117" s="388"/>
      <c r="SCJ117" s="388"/>
      <c r="SCK117" s="388"/>
      <c r="SCL117" s="388"/>
      <c r="SCM117" s="388"/>
      <c r="SCN117" s="388"/>
      <c r="SCO117" s="388"/>
      <c r="SCP117" s="388"/>
      <c r="SCQ117" s="388"/>
      <c r="SCR117" s="388"/>
      <c r="SCS117" s="388"/>
      <c r="SCT117" s="388"/>
      <c r="SCU117" s="388"/>
      <c r="SCV117" s="388"/>
      <c r="SCW117" s="388"/>
      <c r="SCX117" s="388"/>
      <c r="SCY117" s="388"/>
      <c r="SCZ117" s="388"/>
      <c r="SDA117" s="388"/>
      <c r="SDB117" s="388"/>
      <c r="SDC117" s="388"/>
      <c r="SDD117" s="388"/>
      <c r="SDE117" s="388"/>
      <c r="SDF117" s="388"/>
      <c r="SDG117" s="388"/>
      <c r="SDH117" s="388"/>
      <c r="SDI117" s="388"/>
      <c r="SDJ117" s="388"/>
      <c r="SDK117" s="388"/>
      <c r="SDL117" s="388"/>
      <c r="SDM117" s="388"/>
      <c r="SDN117" s="388"/>
      <c r="SDO117" s="388"/>
      <c r="SDP117" s="388"/>
      <c r="SDQ117" s="388"/>
      <c r="SDR117" s="388"/>
      <c r="SDS117" s="388"/>
      <c r="SDT117" s="388"/>
      <c r="SDU117" s="388"/>
      <c r="SDV117" s="388"/>
      <c r="SDW117" s="388"/>
      <c r="SDX117" s="388"/>
      <c r="SDY117" s="388"/>
      <c r="SDZ117" s="388"/>
      <c r="SEA117" s="388"/>
      <c r="SEB117" s="388"/>
      <c r="SEC117" s="388"/>
      <c r="SED117" s="388"/>
      <c r="SEE117" s="388"/>
      <c r="SEF117" s="388"/>
      <c r="SEG117" s="388"/>
      <c r="SEH117" s="388"/>
      <c r="SEI117" s="388"/>
      <c r="SEJ117" s="388"/>
      <c r="SEK117" s="388"/>
      <c r="SEL117" s="388"/>
      <c r="SEM117" s="388"/>
      <c r="SEN117" s="388"/>
      <c r="SEO117" s="388"/>
      <c r="SEP117" s="388"/>
      <c r="SEQ117" s="388"/>
      <c r="SER117" s="388"/>
      <c r="SES117" s="388"/>
      <c r="SET117" s="388"/>
      <c r="SEU117" s="388"/>
      <c r="SEV117" s="388"/>
      <c r="SEW117" s="388"/>
      <c r="SEX117" s="388"/>
      <c r="SEY117" s="388"/>
      <c r="SEZ117" s="388"/>
      <c r="SFA117" s="388"/>
      <c r="SFB117" s="388"/>
      <c r="SFC117" s="388"/>
      <c r="SFD117" s="388"/>
      <c r="SFE117" s="388"/>
      <c r="SFF117" s="388"/>
      <c r="SFG117" s="388"/>
      <c r="SFH117" s="388"/>
      <c r="SFI117" s="388"/>
      <c r="SFJ117" s="388"/>
      <c r="SFK117" s="388"/>
      <c r="SFL117" s="388"/>
      <c r="SFM117" s="388"/>
      <c r="SFN117" s="388"/>
      <c r="SFO117" s="388"/>
      <c r="SFP117" s="388"/>
      <c r="SFQ117" s="388"/>
      <c r="SFR117" s="388"/>
      <c r="SFS117" s="388"/>
      <c r="SFT117" s="388"/>
      <c r="SFU117" s="388"/>
      <c r="SFV117" s="388"/>
      <c r="SFW117" s="388"/>
      <c r="SFX117" s="388"/>
      <c r="SFY117" s="388"/>
      <c r="SFZ117" s="388"/>
      <c r="SGA117" s="388"/>
      <c r="SGB117" s="388"/>
      <c r="SGC117" s="388"/>
      <c r="SGD117" s="388"/>
      <c r="SGE117" s="388"/>
      <c r="SGF117" s="388"/>
      <c r="SGG117" s="388"/>
      <c r="SGH117" s="388"/>
      <c r="SGI117" s="388"/>
      <c r="SGJ117" s="388"/>
      <c r="SGK117" s="388"/>
      <c r="SGL117" s="388"/>
      <c r="SGM117" s="388"/>
      <c r="SGN117" s="388"/>
      <c r="SGO117" s="388"/>
      <c r="SGP117" s="388"/>
      <c r="SGQ117" s="388"/>
      <c r="SGR117" s="388"/>
      <c r="SGS117" s="388"/>
      <c r="SGT117" s="388"/>
      <c r="SGU117" s="388"/>
      <c r="SGV117" s="388"/>
      <c r="SGW117" s="388"/>
      <c r="SGX117" s="388"/>
      <c r="SGY117" s="388"/>
      <c r="SGZ117" s="388"/>
      <c r="SHA117" s="388"/>
      <c r="SHB117" s="388"/>
      <c r="SHC117" s="388"/>
      <c r="SHD117" s="388"/>
      <c r="SHE117" s="388"/>
      <c r="SHF117" s="388"/>
      <c r="SHG117" s="388"/>
      <c r="SHH117" s="388"/>
      <c r="SHI117" s="388"/>
      <c r="SHJ117" s="388"/>
      <c r="SHK117" s="388"/>
      <c r="SHL117" s="388"/>
      <c r="SHM117" s="388"/>
      <c r="SHN117" s="388"/>
      <c r="SHO117" s="388"/>
      <c r="SHP117" s="388"/>
      <c r="SHQ117" s="388"/>
      <c r="SHR117" s="388"/>
      <c r="SHS117" s="388"/>
      <c r="SHT117" s="388"/>
      <c r="SHU117" s="388"/>
      <c r="SHV117" s="388"/>
      <c r="SHW117" s="388"/>
      <c r="SHX117" s="388"/>
      <c r="SHY117" s="388"/>
      <c r="SHZ117" s="388"/>
      <c r="SIA117" s="388"/>
      <c r="SIB117" s="388"/>
      <c r="SIC117" s="388"/>
      <c r="SID117" s="388"/>
      <c r="SIE117" s="388"/>
      <c r="SIF117" s="388"/>
      <c r="SIG117" s="388"/>
      <c r="SIH117" s="388"/>
      <c r="SII117" s="388"/>
      <c r="SIJ117" s="388"/>
      <c r="SIK117" s="388"/>
      <c r="SIL117" s="388"/>
      <c r="SIM117" s="388"/>
      <c r="SIN117" s="388"/>
      <c r="SIO117" s="388"/>
      <c r="SIP117" s="388"/>
      <c r="SIQ117" s="388"/>
      <c r="SIR117" s="388"/>
      <c r="SIS117" s="388"/>
      <c r="SIT117" s="388"/>
      <c r="SIU117" s="388"/>
      <c r="SIV117" s="388"/>
      <c r="SIW117" s="388"/>
      <c r="SIX117" s="388"/>
      <c r="SIY117" s="388"/>
      <c r="SIZ117" s="388"/>
      <c r="SJA117" s="388"/>
      <c r="SJB117" s="388"/>
      <c r="SJC117" s="388"/>
      <c r="SJD117" s="388"/>
      <c r="SJE117" s="388"/>
      <c r="SJF117" s="388"/>
      <c r="SJG117" s="388"/>
      <c r="SJH117" s="388"/>
      <c r="SJI117" s="388"/>
      <c r="SJJ117" s="388"/>
      <c r="SJK117" s="388"/>
      <c r="SJL117" s="388"/>
      <c r="SJM117" s="388"/>
      <c r="SJN117" s="388"/>
      <c r="SJO117" s="388"/>
      <c r="SJP117" s="388"/>
      <c r="SJQ117" s="388"/>
      <c r="SJR117" s="388"/>
      <c r="SJS117" s="388"/>
      <c r="SJT117" s="388"/>
      <c r="SJU117" s="388"/>
      <c r="SJV117" s="388"/>
      <c r="SJW117" s="388"/>
      <c r="SJX117" s="388"/>
      <c r="SJY117" s="388"/>
      <c r="SJZ117" s="388"/>
      <c r="SKA117" s="388"/>
      <c r="SKB117" s="388"/>
      <c r="SKC117" s="388"/>
      <c r="SKD117" s="388"/>
      <c r="SKE117" s="388"/>
      <c r="SKF117" s="388"/>
      <c r="SKG117" s="388"/>
      <c r="SKH117" s="388"/>
      <c r="SKI117" s="388"/>
      <c r="SKJ117" s="388"/>
      <c r="SKK117" s="388"/>
      <c r="SKL117" s="388"/>
      <c r="SKM117" s="388"/>
      <c r="SKN117" s="388"/>
      <c r="SKO117" s="388"/>
      <c r="SKP117" s="388"/>
      <c r="SKQ117" s="388"/>
      <c r="SKR117" s="388"/>
      <c r="SKS117" s="388"/>
      <c r="SKT117" s="388"/>
      <c r="SKU117" s="388"/>
      <c r="SKV117" s="388"/>
      <c r="SKW117" s="388"/>
      <c r="SKX117" s="388"/>
      <c r="SKY117" s="388"/>
      <c r="SKZ117" s="388"/>
      <c r="SLA117" s="388"/>
      <c r="SLB117" s="388"/>
      <c r="SLC117" s="388"/>
      <c r="SLD117" s="388"/>
      <c r="SLE117" s="388"/>
      <c r="SLF117" s="388"/>
      <c r="SLG117" s="388"/>
      <c r="SLH117" s="388"/>
      <c r="SLI117" s="388"/>
      <c r="SLJ117" s="388"/>
      <c r="SLK117" s="388"/>
      <c r="SLL117" s="388"/>
      <c r="SLM117" s="388"/>
      <c r="SLN117" s="388"/>
      <c r="SLO117" s="388"/>
      <c r="SLP117" s="388"/>
      <c r="SLQ117" s="388"/>
      <c r="SLR117" s="388"/>
      <c r="SLS117" s="388"/>
      <c r="SLT117" s="388"/>
      <c r="SLU117" s="388"/>
      <c r="SLV117" s="388"/>
      <c r="SLW117" s="388"/>
      <c r="SLX117" s="388"/>
      <c r="SLY117" s="388"/>
      <c r="SLZ117" s="388"/>
      <c r="SMA117" s="388"/>
      <c r="SMB117" s="388"/>
      <c r="SMC117" s="388"/>
      <c r="SMD117" s="388"/>
      <c r="SME117" s="388"/>
      <c r="SMF117" s="388"/>
      <c r="SMG117" s="388"/>
      <c r="SMH117" s="388"/>
      <c r="SMI117" s="388"/>
      <c r="SMJ117" s="388"/>
      <c r="SMK117" s="388"/>
      <c r="SML117" s="388"/>
      <c r="SMM117" s="388"/>
      <c r="SMN117" s="388"/>
      <c r="SMO117" s="388"/>
      <c r="SMP117" s="388"/>
      <c r="SMQ117" s="388"/>
      <c r="SMR117" s="388"/>
      <c r="SMS117" s="388"/>
      <c r="SMT117" s="388"/>
      <c r="SMU117" s="388"/>
      <c r="SMV117" s="388"/>
      <c r="SMW117" s="388"/>
      <c r="SMX117" s="388"/>
      <c r="SMY117" s="388"/>
      <c r="SMZ117" s="388"/>
      <c r="SNA117" s="388"/>
      <c r="SNB117" s="388"/>
      <c r="SNC117" s="388"/>
      <c r="SND117" s="388"/>
      <c r="SNE117" s="388"/>
      <c r="SNF117" s="388"/>
      <c r="SNG117" s="388"/>
      <c r="SNH117" s="388"/>
      <c r="SNI117" s="388"/>
      <c r="SNJ117" s="388"/>
      <c r="SNK117" s="388"/>
      <c r="SNL117" s="388"/>
      <c r="SNM117" s="388"/>
      <c r="SNN117" s="388"/>
      <c r="SNO117" s="388"/>
      <c r="SNP117" s="388"/>
      <c r="SNQ117" s="388"/>
      <c r="SNR117" s="388"/>
      <c r="SNS117" s="388"/>
      <c r="SNT117" s="388"/>
      <c r="SNU117" s="388"/>
      <c r="SNV117" s="388"/>
      <c r="SNW117" s="388"/>
      <c r="SNX117" s="388"/>
      <c r="SNY117" s="388"/>
      <c r="SNZ117" s="388"/>
      <c r="SOA117" s="388"/>
      <c r="SOB117" s="388"/>
      <c r="SOC117" s="388"/>
      <c r="SOD117" s="388"/>
      <c r="SOE117" s="388"/>
      <c r="SOF117" s="388"/>
      <c r="SOG117" s="388"/>
      <c r="SOH117" s="388"/>
      <c r="SOI117" s="388"/>
      <c r="SOJ117" s="388"/>
      <c r="SOK117" s="388"/>
      <c r="SOL117" s="388"/>
      <c r="SOM117" s="388"/>
      <c r="SON117" s="388"/>
      <c r="SOO117" s="388"/>
      <c r="SOP117" s="388"/>
      <c r="SOQ117" s="388"/>
      <c r="SOR117" s="388"/>
      <c r="SOS117" s="388"/>
      <c r="SOT117" s="388"/>
      <c r="SOU117" s="388"/>
      <c r="SOV117" s="388"/>
      <c r="SOW117" s="388"/>
      <c r="SOX117" s="388"/>
      <c r="SOY117" s="388"/>
      <c r="SOZ117" s="388"/>
      <c r="SPA117" s="388"/>
      <c r="SPB117" s="388"/>
      <c r="SPC117" s="388"/>
      <c r="SPD117" s="388"/>
      <c r="SPE117" s="388"/>
      <c r="SPF117" s="388"/>
      <c r="SPG117" s="388"/>
      <c r="SPH117" s="388"/>
      <c r="SPI117" s="388"/>
      <c r="SPJ117" s="388"/>
      <c r="SPK117" s="388"/>
      <c r="SPL117" s="388"/>
      <c r="SPM117" s="388"/>
      <c r="SPN117" s="388"/>
      <c r="SPO117" s="388"/>
      <c r="SPP117" s="388"/>
      <c r="SPQ117" s="388"/>
      <c r="SPR117" s="388"/>
      <c r="SPS117" s="388"/>
      <c r="SPT117" s="388"/>
      <c r="SPU117" s="388"/>
      <c r="SPV117" s="388"/>
      <c r="SPW117" s="388"/>
      <c r="SPX117" s="388"/>
      <c r="SPY117" s="388"/>
      <c r="SPZ117" s="388"/>
      <c r="SQA117" s="388"/>
      <c r="SQB117" s="388"/>
      <c r="SQC117" s="388"/>
      <c r="SQD117" s="388"/>
      <c r="SQE117" s="388"/>
      <c r="SQF117" s="388"/>
      <c r="SQG117" s="388"/>
      <c r="SQH117" s="388"/>
      <c r="SQI117" s="388"/>
      <c r="SQJ117" s="388"/>
      <c r="SQK117" s="388"/>
      <c r="SQL117" s="388"/>
      <c r="SQM117" s="388"/>
      <c r="SQN117" s="388"/>
      <c r="SQO117" s="388"/>
      <c r="SQP117" s="388"/>
      <c r="SQQ117" s="388"/>
      <c r="SQR117" s="388"/>
      <c r="SQS117" s="388"/>
      <c r="SQT117" s="388"/>
      <c r="SQU117" s="388"/>
      <c r="SQV117" s="388"/>
      <c r="SQW117" s="388"/>
      <c r="SQX117" s="388"/>
      <c r="SQY117" s="388"/>
      <c r="SQZ117" s="388"/>
      <c r="SRA117" s="388"/>
      <c r="SRB117" s="388"/>
      <c r="SRC117" s="388"/>
      <c r="SRD117" s="388"/>
      <c r="SRE117" s="388"/>
      <c r="SRF117" s="388"/>
      <c r="SRG117" s="388"/>
      <c r="SRH117" s="388"/>
      <c r="SRI117" s="388"/>
      <c r="SRJ117" s="388"/>
      <c r="SRK117" s="388"/>
      <c r="SRL117" s="388"/>
      <c r="SRM117" s="388"/>
      <c r="SRN117" s="388"/>
      <c r="SRO117" s="388"/>
      <c r="SRP117" s="388"/>
      <c r="SRQ117" s="388"/>
      <c r="SRR117" s="388"/>
      <c r="SRS117" s="388"/>
      <c r="SRT117" s="388"/>
      <c r="SRU117" s="388"/>
      <c r="SRV117" s="388"/>
      <c r="SRW117" s="388"/>
      <c r="SRX117" s="388"/>
      <c r="SRY117" s="388"/>
      <c r="SRZ117" s="388"/>
      <c r="SSA117" s="388"/>
      <c r="SSB117" s="388"/>
      <c r="SSC117" s="388"/>
      <c r="SSD117" s="388"/>
      <c r="SSE117" s="388"/>
      <c r="SSF117" s="388"/>
      <c r="SSG117" s="388"/>
      <c r="SSH117" s="388"/>
      <c r="SSI117" s="388"/>
      <c r="SSJ117" s="388"/>
      <c r="SSK117" s="388"/>
      <c r="SSL117" s="388"/>
      <c r="SSM117" s="388"/>
      <c r="SSN117" s="388"/>
      <c r="SSO117" s="388"/>
      <c r="SSP117" s="388"/>
      <c r="SSQ117" s="388"/>
      <c r="SSR117" s="388"/>
      <c r="SSS117" s="388"/>
      <c r="SST117" s="388"/>
      <c r="SSU117" s="388"/>
      <c r="SSV117" s="388"/>
      <c r="SSW117" s="388"/>
      <c r="SSX117" s="388"/>
      <c r="SSY117" s="388"/>
      <c r="SSZ117" s="388"/>
      <c r="STA117" s="388"/>
      <c r="STB117" s="388"/>
      <c r="STC117" s="388"/>
      <c r="STD117" s="388"/>
      <c r="STE117" s="388"/>
      <c r="STF117" s="388"/>
      <c r="STG117" s="388"/>
      <c r="STH117" s="388"/>
      <c r="STI117" s="388"/>
      <c r="STJ117" s="388"/>
      <c r="STK117" s="388"/>
      <c r="STL117" s="388"/>
      <c r="STM117" s="388"/>
      <c r="STN117" s="388"/>
      <c r="STO117" s="388"/>
      <c r="STP117" s="388"/>
      <c r="STQ117" s="388"/>
      <c r="STR117" s="388"/>
      <c r="STS117" s="388"/>
      <c r="STT117" s="388"/>
      <c r="STU117" s="388"/>
      <c r="STV117" s="388"/>
      <c r="STW117" s="388"/>
      <c r="STX117" s="388"/>
      <c r="STY117" s="388"/>
      <c r="STZ117" s="388"/>
      <c r="SUA117" s="388"/>
      <c r="SUB117" s="388"/>
      <c r="SUC117" s="388"/>
      <c r="SUD117" s="388"/>
      <c r="SUE117" s="388"/>
      <c r="SUF117" s="388"/>
      <c r="SUG117" s="388"/>
      <c r="SUH117" s="388"/>
      <c r="SUI117" s="388"/>
      <c r="SUJ117" s="388"/>
      <c r="SUK117" s="388"/>
      <c r="SUL117" s="388"/>
      <c r="SUM117" s="388"/>
      <c r="SUN117" s="388"/>
      <c r="SUO117" s="388"/>
      <c r="SUP117" s="388"/>
      <c r="SUQ117" s="388"/>
      <c r="SUR117" s="388"/>
      <c r="SUS117" s="388"/>
      <c r="SUT117" s="388"/>
      <c r="SUU117" s="388"/>
      <c r="SUV117" s="388"/>
      <c r="SUW117" s="388"/>
      <c r="SUX117" s="388"/>
      <c r="SUY117" s="388"/>
      <c r="SUZ117" s="388"/>
      <c r="SVA117" s="388"/>
      <c r="SVB117" s="388"/>
      <c r="SVC117" s="388"/>
      <c r="SVD117" s="388"/>
      <c r="SVE117" s="388"/>
      <c r="SVF117" s="388"/>
      <c r="SVG117" s="388"/>
      <c r="SVH117" s="388"/>
      <c r="SVI117" s="388"/>
      <c r="SVJ117" s="388"/>
      <c r="SVK117" s="388"/>
      <c r="SVL117" s="388"/>
      <c r="SVM117" s="388"/>
      <c r="SVN117" s="388"/>
      <c r="SVO117" s="388"/>
      <c r="SVP117" s="388"/>
      <c r="SVQ117" s="388"/>
      <c r="SVR117" s="388"/>
      <c r="SVS117" s="388"/>
      <c r="SVT117" s="388"/>
      <c r="SVU117" s="388"/>
      <c r="SVV117" s="388"/>
      <c r="SVW117" s="388"/>
      <c r="SVX117" s="388"/>
      <c r="SVY117" s="388"/>
      <c r="SVZ117" s="388"/>
      <c r="SWA117" s="388"/>
      <c r="SWB117" s="388"/>
      <c r="SWC117" s="388"/>
      <c r="SWD117" s="388"/>
      <c r="SWE117" s="388"/>
      <c r="SWF117" s="388"/>
      <c r="SWG117" s="388"/>
      <c r="SWH117" s="388"/>
      <c r="SWI117" s="388"/>
      <c r="SWJ117" s="388"/>
      <c r="SWK117" s="388"/>
      <c r="SWL117" s="388"/>
      <c r="SWM117" s="388"/>
      <c r="SWN117" s="388"/>
      <c r="SWO117" s="388"/>
      <c r="SWP117" s="388"/>
      <c r="SWQ117" s="388"/>
      <c r="SWR117" s="388"/>
      <c r="SWS117" s="388"/>
      <c r="SWT117" s="388"/>
      <c r="SWU117" s="388"/>
      <c r="SWV117" s="388"/>
      <c r="SWW117" s="388"/>
      <c r="SWX117" s="388"/>
      <c r="SWY117" s="388"/>
      <c r="SWZ117" s="388"/>
      <c r="SXA117" s="388"/>
      <c r="SXB117" s="388"/>
      <c r="SXC117" s="388"/>
      <c r="SXD117" s="388"/>
      <c r="SXE117" s="388"/>
      <c r="SXF117" s="388"/>
      <c r="SXG117" s="388"/>
      <c r="SXH117" s="388"/>
      <c r="SXI117" s="388"/>
      <c r="SXJ117" s="388"/>
      <c r="SXK117" s="388"/>
      <c r="SXL117" s="388"/>
      <c r="SXM117" s="388"/>
      <c r="SXN117" s="388"/>
      <c r="SXO117" s="388"/>
      <c r="SXP117" s="388"/>
      <c r="SXQ117" s="388"/>
      <c r="SXR117" s="388"/>
      <c r="SXS117" s="388"/>
      <c r="SXT117" s="388"/>
      <c r="SXU117" s="388"/>
      <c r="SXV117" s="388"/>
      <c r="SXW117" s="388"/>
      <c r="SXX117" s="388"/>
      <c r="SXY117" s="388"/>
      <c r="SXZ117" s="388"/>
      <c r="SYA117" s="388"/>
      <c r="SYB117" s="388"/>
      <c r="SYC117" s="388"/>
      <c r="SYD117" s="388"/>
      <c r="SYE117" s="388"/>
      <c r="SYF117" s="388"/>
      <c r="SYG117" s="388"/>
      <c r="SYH117" s="388"/>
      <c r="SYI117" s="388"/>
      <c r="SYJ117" s="388"/>
      <c r="SYK117" s="388"/>
      <c r="SYL117" s="388"/>
      <c r="SYM117" s="388"/>
      <c r="SYN117" s="388"/>
      <c r="SYO117" s="388"/>
      <c r="SYP117" s="388"/>
      <c r="SYQ117" s="388"/>
      <c r="SYR117" s="388"/>
      <c r="SYS117" s="388"/>
      <c r="SYT117" s="388"/>
      <c r="SYU117" s="388"/>
      <c r="SYV117" s="388"/>
      <c r="SYW117" s="388"/>
      <c r="SYX117" s="388"/>
      <c r="SYY117" s="388"/>
      <c r="SYZ117" s="388"/>
      <c r="SZA117" s="388"/>
      <c r="SZB117" s="388"/>
      <c r="SZC117" s="388"/>
      <c r="SZD117" s="388"/>
      <c r="SZE117" s="388"/>
      <c r="SZF117" s="388"/>
      <c r="SZG117" s="388"/>
      <c r="SZH117" s="388"/>
      <c r="SZI117" s="388"/>
      <c r="SZJ117" s="388"/>
      <c r="SZK117" s="388"/>
      <c r="SZL117" s="388"/>
      <c r="SZM117" s="388"/>
      <c r="SZN117" s="388"/>
      <c r="SZO117" s="388"/>
      <c r="SZP117" s="388"/>
      <c r="SZQ117" s="388"/>
      <c r="SZR117" s="388"/>
      <c r="SZS117" s="388"/>
      <c r="SZT117" s="388"/>
      <c r="SZU117" s="388"/>
      <c r="SZV117" s="388"/>
      <c r="SZW117" s="388"/>
      <c r="SZX117" s="388"/>
      <c r="SZY117" s="388"/>
      <c r="SZZ117" s="388"/>
      <c r="TAA117" s="388"/>
      <c r="TAB117" s="388"/>
      <c r="TAC117" s="388"/>
      <c r="TAD117" s="388"/>
      <c r="TAE117" s="388"/>
      <c r="TAF117" s="388"/>
      <c r="TAG117" s="388"/>
      <c r="TAH117" s="388"/>
      <c r="TAI117" s="388"/>
      <c r="TAJ117" s="388"/>
      <c r="TAK117" s="388"/>
      <c r="TAL117" s="388"/>
      <c r="TAM117" s="388"/>
      <c r="TAN117" s="388"/>
      <c r="TAO117" s="388"/>
      <c r="TAP117" s="388"/>
      <c r="TAQ117" s="388"/>
      <c r="TAR117" s="388"/>
      <c r="TAS117" s="388"/>
      <c r="TAT117" s="388"/>
      <c r="TAU117" s="388"/>
      <c r="TAV117" s="388"/>
      <c r="TAW117" s="388"/>
      <c r="TAX117" s="388"/>
      <c r="TAY117" s="388"/>
      <c r="TAZ117" s="388"/>
      <c r="TBA117" s="388"/>
      <c r="TBB117" s="388"/>
      <c r="TBC117" s="388"/>
      <c r="TBD117" s="388"/>
      <c r="TBE117" s="388"/>
      <c r="TBF117" s="388"/>
      <c r="TBG117" s="388"/>
      <c r="TBH117" s="388"/>
      <c r="TBI117" s="388"/>
      <c r="TBJ117" s="388"/>
      <c r="TBK117" s="388"/>
      <c r="TBL117" s="388"/>
      <c r="TBM117" s="388"/>
      <c r="TBN117" s="388"/>
      <c r="TBO117" s="388"/>
      <c r="TBP117" s="388"/>
      <c r="TBQ117" s="388"/>
      <c r="TBR117" s="388"/>
      <c r="TBS117" s="388"/>
      <c r="TBT117" s="388"/>
      <c r="TBU117" s="388"/>
      <c r="TBV117" s="388"/>
      <c r="TBW117" s="388"/>
      <c r="TBX117" s="388"/>
      <c r="TBY117" s="388"/>
      <c r="TBZ117" s="388"/>
      <c r="TCA117" s="388"/>
      <c r="TCB117" s="388"/>
      <c r="TCC117" s="388"/>
      <c r="TCD117" s="388"/>
      <c r="TCE117" s="388"/>
      <c r="TCF117" s="388"/>
      <c r="TCG117" s="388"/>
      <c r="TCH117" s="388"/>
      <c r="TCI117" s="388"/>
      <c r="TCJ117" s="388"/>
      <c r="TCK117" s="388"/>
      <c r="TCL117" s="388"/>
      <c r="TCM117" s="388"/>
      <c r="TCN117" s="388"/>
      <c r="TCO117" s="388"/>
      <c r="TCP117" s="388"/>
      <c r="TCQ117" s="388"/>
      <c r="TCR117" s="388"/>
      <c r="TCS117" s="388"/>
      <c r="TCT117" s="388"/>
      <c r="TCU117" s="388"/>
      <c r="TCV117" s="388"/>
      <c r="TCW117" s="388"/>
      <c r="TCX117" s="388"/>
      <c r="TCY117" s="388"/>
      <c r="TCZ117" s="388"/>
      <c r="TDA117" s="388"/>
      <c r="TDB117" s="388"/>
      <c r="TDC117" s="388"/>
      <c r="TDD117" s="388"/>
      <c r="TDE117" s="388"/>
      <c r="TDF117" s="388"/>
      <c r="TDG117" s="388"/>
      <c r="TDH117" s="388"/>
      <c r="TDI117" s="388"/>
      <c r="TDJ117" s="388"/>
      <c r="TDK117" s="388"/>
      <c r="TDL117" s="388"/>
      <c r="TDM117" s="388"/>
      <c r="TDN117" s="388"/>
      <c r="TDO117" s="388"/>
      <c r="TDP117" s="388"/>
      <c r="TDQ117" s="388"/>
      <c r="TDR117" s="388"/>
      <c r="TDS117" s="388"/>
      <c r="TDT117" s="388"/>
      <c r="TDU117" s="388"/>
      <c r="TDV117" s="388"/>
      <c r="TDW117" s="388"/>
      <c r="TDX117" s="388"/>
      <c r="TDY117" s="388"/>
      <c r="TDZ117" s="388"/>
      <c r="TEA117" s="388"/>
      <c r="TEB117" s="388"/>
      <c r="TEC117" s="388"/>
      <c r="TED117" s="388"/>
      <c r="TEE117" s="388"/>
      <c r="TEF117" s="388"/>
      <c r="TEG117" s="388"/>
      <c r="TEH117" s="388"/>
      <c r="TEI117" s="388"/>
      <c r="TEJ117" s="388"/>
      <c r="TEK117" s="388"/>
      <c r="TEL117" s="388"/>
      <c r="TEM117" s="388"/>
      <c r="TEN117" s="388"/>
      <c r="TEO117" s="388"/>
      <c r="TEP117" s="388"/>
      <c r="TEQ117" s="388"/>
      <c r="TER117" s="388"/>
      <c r="TES117" s="388"/>
      <c r="TET117" s="388"/>
      <c r="TEU117" s="388"/>
      <c r="TEV117" s="388"/>
      <c r="TEW117" s="388"/>
      <c r="TEX117" s="388"/>
      <c r="TEY117" s="388"/>
      <c r="TEZ117" s="388"/>
      <c r="TFA117" s="388"/>
      <c r="TFB117" s="388"/>
      <c r="TFC117" s="388"/>
      <c r="TFD117" s="388"/>
      <c r="TFE117" s="388"/>
      <c r="TFF117" s="388"/>
      <c r="TFG117" s="388"/>
      <c r="TFH117" s="388"/>
      <c r="TFI117" s="388"/>
      <c r="TFJ117" s="388"/>
      <c r="TFK117" s="388"/>
      <c r="TFL117" s="388"/>
      <c r="TFM117" s="388"/>
      <c r="TFN117" s="388"/>
      <c r="TFO117" s="388"/>
      <c r="TFP117" s="388"/>
      <c r="TFQ117" s="388"/>
      <c r="TFR117" s="388"/>
      <c r="TFS117" s="388"/>
      <c r="TFT117" s="388"/>
      <c r="TFU117" s="388"/>
      <c r="TFV117" s="388"/>
      <c r="TFW117" s="388"/>
      <c r="TFX117" s="388"/>
      <c r="TFY117" s="388"/>
      <c r="TFZ117" s="388"/>
      <c r="TGA117" s="388"/>
      <c r="TGB117" s="388"/>
      <c r="TGC117" s="388"/>
      <c r="TGD117" s="388"/>
      <c r="TGE117" s="388"/>
      <c r="TGF117" s="388"/>
      <c r="TGG117" s="388"/>
      <c r="TGH117" s="388"/>
      <c r="TGI117" s="388"/>
      <c r="TGJ117" s="388"/>
      <c r="TGK117" s="388"/>
      <c r="TGL117" s="388"/>
      <c r="TGM117" s="388"/>
      <c r="TGN117" s="388"/>
      <c r="TGO117" s="388"/>
      <c r="TGP117" s="388"/>
      <c r="TGQ117" s="388"/>
      <c r="TGR117" s="388"/>
      <c r="TGS117" s="388"/>
      <c r="TGT117" s="388"/>
      <c r="TGU117" s="388"/>
      <c r="TGV117" s="388"/>
      <c r="TGW117" s="388"/>
      <c r="TGX117" s="388"/>
      <c r="TGY117" s="388"/>
      <c r="TGZ117" s="388"/>
      <c r="THA117" s="388"/>
      <c r="THB117" s="388"/>
      <c r="THC117" s="388"/>
      <c r="THD117" s="388"/>
      <c r="THE117" s="388"/>
      <c r="THF117" s="388"/>
      <c r="THG117" s="388"/>
      <c r="THH117" s="388"/>
      <c r="THI117" s="388"/>
      <c r="THJ117" s="388"/>
      <c r="THK117" s="388"/>
      <c r="THL117" s="388"/>
      <c r="THM117" s="388"/>
      <c r="THN117" s="388"/>
      <c r="THO117" s="388"/>
      <c r="THP117" s="388"/>
      <c r="THQ117" s="388"/>
      <c r="THR117" s="388"/>
      <c r="THS117" s="388"/>
      <c r="THT117" s="388"/>
      <c r="THU117" s="388"/>
      <c r="THV117" s="388"/>
      <c r="THW117" s="388"/>
      <c r="THX117" s="388"/>
      <c r="THY117" s="388"/>
      <c r="THZ117" s="388"/>
      <c r="TIA117" s="388"/>
      <c r="TIB117" s="388"/>
      <c r="TIC117" s="388"/>
      <c r="TID117" s="388"/>
      <c r="TIE117" s="388"/>
      <c r="TIF117" s="388"/>
      <c r="TIG117" s="388"/>
      <c r="TIH117" s="388"/>
      <c r="TII117" s="388"/>
      <c r="TIJ117" s="388"/>
      <c r="TIK117" s="388"/>
      <c r="TIL117" s="388"/>
      <c r="TIM117" s="388"/>
      <c r="TIN117" s="388"/>
      <c r="TIO117" s="388"/>
      <c r="TIP117" s="388"/>
      <c r="TIQ117" s="388"/>
      <c r="TIR117" s="388"/>
      <c r="TIS117" s="388"/>
      <c r="TIT117" s="388"/>
      <c r="TIU117" s="388"/>
      <c r="TIV117" s="388"/>
      <c r="TIW117" s="388"/>
      <c r="TIX117" s="388"/>
      <c r="TIY117" s="388"/>
      <c r="TIZ117" s="388"/>
      <c r="TJA117" s="388"/>
      <c r="TJB117" s="388"/>
      <c r="TJC117" s="388"/>
      <c r="TJD117" s="388"/>
      <c r="TJE117" s="388"/>
      <c r="TJF117" s="388"/>
      <c r="TJG117" s="388"/>
      <c r="TJH117" s="388"/>
      <c r="TJI117" s="388"/>
      <c r="TJJ117" s="388"/>
      <c r="TJK117" s="388"/>
      <c r="TJL117" s="388"/>
      <c r="TJM117" s="388"/>
      <c r="TJN117" s="388"/>
      <c r="TJO117" s="388"/>
      <c r="TJP117" s="388"/>
      <c r="TJQ117" s="388"/>
      <c r="TJR117" s="388"/>
      <c r="TJS117" s="388"/>
      <c r="TJT117" s="388"/>
      <c r="TJU117" s="388"/>
      <c r="TJV117" s="388"/>
      <c r="TJW117" s="388"/>
      <c r="TJX117" s="388"/>
      <c r="TJY117" s="388"/>
      <c r="TJZ117" s="388"/>
      <c r="TKA117" s="388"/>
      <c r="TKB117" s="388"/>
      <c r="TKC117" s="388"/>
      <c r="TKD117" s="388"/>
      <c r="TKE117" s="388"/>
      <c r="TKF117" s="388"/>
      <c r="TKG117" s="388"/>
      <c r="TKH117" s="388"/>
      <c r="TKI117" s="388"/>
      <c r="TKJ117" s="388"/>
      <c r="TKK117" s="388"/>
      <c r="TKL117" s="388"/>
      <c r="TKM117" s="388"/>
      <c r="TKN117" s="388"/>
      <c r="TKO117" s="388"/>
      <c r="TKP117" s="388"/>
      <c r="TKQ117" s="388"/>
      <c r="TKR117" s="388"/>
      <c r="TKS117" s="388"/>
      <c r="TKT117" s="388"/>
      <c r="TKU117" s="388"/>
      <c r="TKV117" s="388"/>
      <c r="TKW117" s="388"/>
      <c r="TKX117" s="388"/>
      <c r="TKY117" s="388"/>
      <c r="TKZ117" s="388"/>
      <c r="TLA117" s="388"/>
      <c r="TLB117" s="388"/>
      <c r="TLC117" s="388"/>
      <c r="TLD117" s="388"/>
      <c r="TLE117" s="388"/>
      <c r="TLF117" s="388"/>
      <c r="TLG117" s="388"/>
      <c r="TLH117" s="388"/>
      <c r="TLI117" s="388"/>
      <c r="TLJ117" s="388"/>
      <c r="TLK117" s="388"/>
      <c r="TLL117" s="388"/>
      <c r="TLM117" s="388"/>
      <c r="TLN117" s="388"/>
      <c r="TLO117" s="388"/>
      <c r="TLP117" s="388"/>
      <c r="TLQ117" s="388"/>
      <c r="TLR117" s="388"/>
      <c r="TLS117" s="388"/>
      <c r="TLT117" s="388"/>
      <c r="TLU117" s="388"/>
      <c r="TLV117" s="388"/>
      <c r="TLW117" s="388"/>
      <c r="TLX117" s="388"/>
      <c r="TLY117" s="388"/>
      <c r="TLZ117" s="388"/>
      <c r="TMA117" s="388"/>
      <c r="TMB117" s="388"/>
      <c r="TMC117" s="388"/>
      <c r="TMD117" s="388"/>
      <c r="TME117" s="388"/>
      <c r="TMF117" s="388"/>
      <c r="TMG117" s="388"/>
      <c r="TMH117" s="388"/>
      <c r="TMI117" s="388"/>
      <c r="TMJ117" s="388"/>
      <c r="TMK117" s="388"/>
      <c r="TML117" s="388"/>
      <c r="TMM117" s="388"/>
      <c r="TMN117" s="388"/>
      <c r="TMO117" s="388"/>
      <c r="TMP117" s="388"/>
      <c r="TMQ117" s="388"/>
      <c r="TMR117" s="388"/>
      <c r="TMS117" s="388"/>
      <c r="TMT117" s="388"/>
      <c r="TMU117" s="388"/>
      <c r="TMV117" s="388"/>
      <c r="TMW117" s="388"/>
      <c r="TMX117" s="388"/>
      <c r="TMY117" s="388"/>
      <c r="TMZ117" s="388"/>
      <c r="TNA117" s="388"/>
      <c r="TNB117" s="388"/>
      <c r="TNC117" s="388"/>
      <c r="TND117" s="388"/>
      <c r="TNE117" s="388"/>
      <c r="TNF117" s="388"/>
      <c r="TNG117" s="388"/>
      <c r="TNH117" s="388"/>
      <c r="TNI117" s="388"/>
      <c r="TNJ117" s="388"/>
      <c r="TNK117" s="388"/>
      <c r="TNL117" s="388"/>
      <c r="TNM117" s="388"/>
      <c r="TNN117" s="388"/>
      <c r="TNO117" s="388"/>
      <c r="TNP117" s="388"/>
      <c r="TNQ117" s="388"/>
      <c r="TNR117" s="388"/>
      <c r="TNS117" s="388"/>
      <c r="TNT117" s="388"/>
      <c r="TNU117" s="388"/>
      <c r="TNV117" s="388"/>
      <c r="TNW117" s="388"/>
      <c r="TNX117" s="388"/>
      <c r="TNY117" s="388"/>
      <c r="TNZ117" s="388"/>
      <c r="TOA117" s="388"/>
      <c r="TOB117" s="388"/>
      <c r="TOC117" s="388"/>
      <c r="TOD117" s="388"/>
      <c r="TOE117" s="388"/>
      <c r="TOF117" s="388"/>
      <c r="TOG117" s="388"/>
      <c r="TOH117" s="388"/>
      <c r="TOI117" s="388"/>
      <c r="TOJ117" s="388"/>
      <c r="TOK117" s="388"/>
      <c r="TOL117" s="388"/>
      <c r="TOM117" s="388"/>
      <c r="TON117" s="388"/>
      <c r="TOO117" s="388"/>
      <c r="TOP117" s="388"/>
      <c r="TOQ117" s="388"/>
      <c r="TOR117" s="388"/>
      <c r="TOS117" s="388"/>
      <c r="TOT117" s="388"/>
      <c r="TOU117" s="388"/>
      <c r="TOV117" s="388"/>
      <c r="TOW117" s="388"/>
      <c r="TOX117" s="388"/>
      <c r="TOY117" s="388"/>
      <c r="TOZ117" s="388"/>
      <c r="TPA117" s="388"/>
      <c r="TPB117" s="388"/>
      <c r="TPC117" s="388"/>
      <c r="TPD117" s="388"/>
      <c r="TPE117" s="388"/>
      <c r="TPF117" s="388"/>
      <c r="TPG117" s="388"/>
      <c r="TPH117" s="388"/>
      <c r="TPI117" s="388"/>
      <c r="TPJ117" s="388"/>
      <c r="TPK117" s="388"/>
      <c r="TPL117" s="388"/>
      <c r="TPM117" s="388"/>
      <c r="TPN117" s="388"/>
      <c r="TPO117" s="388"/>
      <c r="TPP117" s="388"/>
      <c r="TPQ117" s="388"/>
      <c r="TPR117" s="388"/>
      <c r="TPS117" s="388"/>
      <c r="TPT117" s="388"/>
      <c r="TPU117" s="388"/>
      <c r="TPV117" s="388"/>
      <c r="TPW117" s="388"/>
      <c r="TPX117" s="388"/>
      <c r="TPY117" s="388"/>
      <c r="TPZ117" s="388"/>
      <c r="TQA117" s="388"/>
      <c r="TQB117" s="388"/>
      <c r="TQC117" s="388"/>
      <c r="TQD117" s="388"/>
      <c r="TQE117" s="388"/>
      <c r="TQF117" s="388"/>
      <c r="TQG117" s="388"/>
      <c r="TQH117" s="388"/>
      <c r="TQI117" s="388"/>
      <c r="TQJ117" s="388"/>
      <c r="TQK117" s="388"/>
      <c r="TQL117" s="388"/>
      <c r="TQM117" s="388"/>
      <c r="TQN117" s="388"/>
      <c r="TQO117" s="388"/>
      <c r="TQP117" s="388"/>
      <c r="TQQ117" s="388"/>
      <c r="TQR117" s="388"/>
      <c r="TQS117" s="388"/>
      <c r="TQT117" s="388"/>
      <c r="TQU117" s="388"/>
      <c r="TQV117" s="388"/>
      <c r="TQW117" s="388"/>
      <c r="TQX117" s="388"/>
      <c r="TQY117" s="388"/>
      <c r="TQZ117" s="388"/>
      <c r="TRA117" s="388"/>
      <c r="TRB117" s="388"/>
      <c r="TRC117" s="388"/>
      <c r="TRD117" s="388"/>
      <c r="TRE117" s="388"/>
      <c r="TRF117" s="388"/>
      <c r="TRG117" s="388"/>
      <c r="TRH117" s="388"/>
      <c r="TRI117" s="388"/>
      <c r="TRJ117" s="388"/>
      <c r="TRK117" s="388"/>
      <c r="TRL117" s="388"/>
      <c r="TRM117" s="388"/>
      <c r="TRN117" s="388"/>
      <c r="TRO117" s="388"/>
      <c r="TRP117" s="388"/>
      <c r="TRQ117" s="388"/>
      <c r="TRR117" s="388"/>
      <c r="TRS117" s="388"/>
      <c r="TRT117" s="388"/>
      <c r="TRU117" s="388"/>
      <c r="TRV117" s="388"/>
      <c r="TRW117" s="388"/>
      <c r="TRX117" s="388"/>
      <c r="TRY117" s="388"/>
      <c r="TRZ117" s="388"/>
      <c r="TSA117" s="388"/>
      <c r="TSB117" s="388"/>
      <c r="TSC117" s="388"/>
      <c r="TSD117" s="388"/>
      <c r="TSE117" s="388"/>
      <c r="TSF117" s="388"/>
      <c r="TSG117" s="388"/>
      <c r="TSH117" s="388"/>
      <c r="TSI117" s="388"/>
      <c r="TSJ117" s="388"/>
      <c r="TSK117" s="388"/>
      <c r="TSL117" s="388"/>
      <c r="TSM117" s="388"/>
      <c r="TSN117" s="388"/>
      <c r="TSO117" s="388"/>
      <c r="TSP117" s="388"/>
      <c r="TSQ117" s="388"/>
      <c r="TSR117" s="388"/>
      <c r="TSS117" s="388"/>
      <c r="TST117" s="388"/>
      <c r="TSU117" s="388"/>
      <c r="TSV117" s="388"/>
      <c r="TSW117" s="388"/>
      <c r="TSX117" s="388"/>
      <c r="TSY117" s="388"/>
      <c r="TSZ117" s="388"/>
      <c r="TTA117" s="388"/>
      <c r="TTB117" s="388"/>
      <c r="TTC117" s="388"/>
      <c r="TTD117" s="388"/>
      <c r="TTE117" s="388"/>
      <c r="TTF117" s="388"/>
      <c r="TTG117" s="388"/>
      <c r="TTH117" s="388"/>
      <c r="TTI117" s="388"/>
      <c r="TTJ117" s="388"/>
      <c r="TTK117" s="388"/>
      <c r="TTL117" s="388"/>
      <c r="TTM117" s="388"/>
      <c r="TTN117" s="388"/>
      <c r="TTO117" s="388"/>
      <c r="TTP117" s="388"/>
      <c r="TTQ117" s="388"/>
      <c r="TTR117" s="388"/>
      <c r="TTS117" s="388"/>
      <c r="TTT117" s="388"/>
      <c r="TTU117" s="388"/>
      <c r="TTV117" s="388"/>
      <c r="TTW117" s="388"/>
      <c r="TTX117" s="388"/>
      <c r="TTY117" s="388"/>
      <c r="TTZ117" s="388"/>
      <c r="TUA117" s="388"/>
      <c r="TUB117" s="388"/>
      <c r="TUC117" s="388"/>
      <c r="TUD117" s="388"/>
      <c r="TUE117" s="388"/>
      <c r="TUF117" s="388"/>
      <c r="TUG117" s="388"/>
      <c r="TUH117" s="388"/>
      <c r="TUI117" s="388"/>
      <c r="TUJ117" s="388"/>
      <c r="TUK117" s="388"/>
      <c r="TUL117" s="388"/>
      <c r="TUM117" s="388"/>
      <c r="TUN117" s="388"/>
      <c r="TUO117" s="388"/>
      <c r="TUP117" s="388"/>
      <c r="TUQ117" s="388"/>
      <c r="TUR117" s="388"/>
      <c r="TUS117" s="388"/>
      <c r="TUT117" s="388"/>
      <c r="TUU117" s="388"/>
      <c r="TUV117" s="388"/>
      <c r="TUW117" s="388"/>
      <c r="TUX117" s="388"/>
      <c r="TUY117" s="388"/>
      <c r="TUZ117" s="388"/>
      <c r="TVA117" s="388"/>
      <c r="TVB117" s="388"/>
      <c r="TVC117" s="388"/>
      <c r="TVD117" s="388"/>
      <c r="TVE117" s="388"/>
      <c r="TVF117" s="388"/>
      <c r="TVG117" s="388"/>
      <c r="TVH117" s="388"/>
      <c r="TVI117" s="388"/>
      <c r="TVJ117" s="388"/>
      <c r="TVK117" s="388"/>
      <c r="TVL117" s="388"/>
      <c r="TVM117" s="388"/>
      <c r="TVN117" s="388"/>
      <c r="TVO117" s="388"/>
      <c r="TVP117" s="388"/>
      <c r="TVQ117" s="388"/>
      <c r="TVR117" s="388"/>
      <c r="TVS117" s="388"/>
      <c r="TVT117" s="388"/>
      <c r="TVU117" s="388"/>
      <c r="TVV117" s="388"/>
      <c r="TVW117" s="388"/>
      <c r="TVX117" s="388"/>
      <c r="TVY117" s="388"/>
      <c r="TVZ117" s="388"/>
      <c r="TWA117" s="388"/>
      <c r="TWB117" s="388"/>
      <c r="TWC117" s="388"/>
      <c r="TWD117" s="388"/>
      <c r="TWE117" s="388"/>
      <c r="TWF117" s="388"/>
      <c r="TWG117" s="388"/>
      <c r="TWH117" s="388"/>
      <c r="TWI117" s="388"/>
      <c r="TWJ117" s="388"/>
      <c r="TWK117" s="388"/>
      <c r="TWL117" s="388"/>
      <c r="TWM117" s="388"/>
      <c r="TWN117" s="388"/>
      <c r="TWO117" s="388"/>
      <c r="TWP117" s="388"/>
      <c r="TWQ117" s="388"/>
      <c r="TWR117" s="388"/>
      <c r="TWS117" s="388"/>
      <c r="TWT117" s="388"/>
      <c r="TWU117" s="388"/>
      <c r="TWV117" s="388"/>
      <c r="TWW117" s="388"/>
      <c r="TWX117" s="388"/>
      <c r="TWY117" s="388"/>
      <c r="TWZ117" s="388"/>
      <c r="TXA117" s="388"/>
      <c r="TXB117" s="388"/>
      <c r="TXC117" s="388"/>
      <c r="TXD117" s="388"/>
      <c r="TXE117" s="388"/>
      <c r="TXF117" s="388"/>
      <c r="TXG117" s="388"/>
      <c r="TXH117" s="388"/>
      <c r="TXI117" s="388"/>
      <c r="TXJ117" s="388"/>
      <c r="TXK117" s="388"/>
      <c r="TXL117" s="388"/>
      <c r="TXM117" s="388"/>
      <c r="TXN117" s="388"/>
      <c r="TXO117" s="388"/>
      <c r="TXP117" s="388"/>
      <c r="TXQ117" s="388"/>
      <c r="TXR117" s="388"/>
      <c r="TXS117" s="388"/>
      <c r="TXT117" s="388"/>
      <c r="TXU117" s="388"/>
      <c r="TXV117" s="388"/>
      <c r="TXW117" s="388"/>
      <c r="TXX117" s="388"/>
      <c r="TXY117" s="388"/>
      <c r="TXZ117" s="388"/>
      <c r="TYA117" s="388"/>
      <c r="TYB117" s="388"/>
      <c r="TYC117" s="388"/>
      <c r="TYD117" s="388"/>
      <c r="TYE117" s="388"/>
      <c r="TYF117" s="388"/>
      <c r="TYG117" s="388"/>
      <c r="TYH117" s="388"/>
      <c r="TYI117" s="388"/>
      <c r="TYJ117" s="388"/>
      <c r="TYK117" s="388"/>
      <c r="TYL117" s="388"/>
      <c r="TYM117" s="388"/>
      <c r="TYN117" s="388"/>
      <c r="TYO117" s="388"/>
      <c r="TYP117" s="388"/>
      <c r="TYQ117" s="388"/>
      <c r="TYR117" s="388"/>
      <c r="TYS117" s="388"/>
      <c r="TYT117" s="388"/>
      <c r="TYU117" s="388"/>
      <c r="TYV117" s="388"/>
      <c r="TYW117" s="388"/>
      <c r="TYX117" s="388"/>
      <c r="TYY117" s="388"/>
      <c r="TYZ117" s="388"/>
      <c r="TZA117" s="388"/>
      <c r="TZB117" s="388"/>
      <c r="TZC117" s="388"/>
      <c r="TZD117" s="388"/>
      <c r="TZE117" s="388"/>
      <c r="TZF117" s="388"/>
      <c r="TZG117" s="388"/>
      <c r="TZH117" s="388"/>
      <c r="TZI117" s="388"/>
      <c r="TZJ117" s="388"/>
      <c r="TZK117" s="388"/>
      <c r="TZL117" s="388"/>
      <c r="TZM117" s="388"/>
      <c r="TZN117" s="388"/>
      <c r="TZO117" s="388"/>
      <c r="TZP117" s="388"/>
      <c r="TZQ117" s="388"/>
      <c r="TZR117" s="388"/>
      <c r="TZS117" s="388"/>
      <c r="TZT117" s="388"/>
      <c r="TZU117" s="388"/>
      <c r="TZV117" s="388"/>
      <c r="TZW117" s="388"/>
      <c r="TZX117" s="388"/>
      <c r="TZY117" s="388"/>
      <c r="TZZ117" s="388"/>
      <c r="UAA117" s="388"/>
      <c r="UAB117" s="388"/>
      <c r="UAC117" s="388"/>
      <c r="UAD117" s="388"/>
      <c r="UAE117" s="388"/>
      <c r="UAF117" s="388"/>
      <c r="UAG117" s="388"/>
      <c r="UAH117" s="388"/>
      <c r="UAI117" s="388"/>
      <c r="UAJ117" s="388"/>
      <c r="UAK117" s="388"/>
      <c r="UAL117" s="388"/>
      <c r="UAM117" s="388"/>
      <c r="UAN117" s="388"/>
      <c r="UAO117" s="388"/>
      <c r="UAP117" s="388"/>
      <c r="UAQ117" s="388"/>
      <c r="UAR117" s="388"/>
      <c r="UAS117" s="388"/>
      <c r="UAT117" s="388"/>
      <c r="UAU117" s="388"/>
      <c r="UAV117" s="388"/>
      <c r="UAW117" s="388"/>
      <c r="UAX117" s="388"/>
      <c r="UAY117" s="388"/>
      <c r="UAZ117" s="388"/>
      <c r="UBA117" s="388"/>
      <c r="UBB117" s="388"/>
      <c r="UBC117" s="388"/>
      <c r="UBD117" s="388"/>
      <c r="UBE117" s="388"/>
      <c r="UBF117" s="388"/>
      <c r="UBG117" s="388"/>
      <c r="UBH117" s="388"/>
      <c r="UBI117" s="388"/>
      <c r="UBJ117" s="388"/>
      <c r="UBK117" s="388"/>
      <c r="UBL117" s="388"/>
      <c r="UBM117" s="388"/>
      <c r="UBN117" s="388"/>
      <c r="UBO117" s="388"/>
      <c r="UBP117" s="388"/>
      <c r="UBQ117" s="388"/>
      <c r="UBR117" s="388"/>
      <c r="UBS117" s="388"/>
      <c r="UBT117" s="388"/>
      <c r="UBU117" s="388"/>
      <c r="UBV117" s="388"/>
      <c r="UBW117" s="388"/>
      <c r="UBX117" s="388"/>
      <c r="UBY117" s="388"/>
      <c r="UBZ117" s="388"/>
      <c r="UCA117" s="388"/>
      <c r="UCB117" s="388"/>
      <c r="UCC117" s="388"/>
      <c r="UCD117" s="388"/>
      <c r="UCE117" s="388"/>
      <c r="UCF117" s="388"/>
      <c r="UCG117" s="388"/>
      <c r="UCH117" s="388"/>
      <c r="UCI117" s="388"/>
      <c r="UCJ117" s="388"/>
      <c r="UCK117" s="388"/>
      <c r="UCL117" s="388"/>
      <c r="UCM117" s="388"/>
      <c r="UCN117" s="388"/>
      <c r="UCO117" s="388"/>
      <c r="UCP117" s="388"/>
      <c r="UCQ117" s="388"/>
      <c r="UCR117" s="388"/>
      <c r="UCS117" s="388"/>
      <c r="UCT117" s="388"/>
      <c r="UCU117" s="388"/>
      <c r="UCV117" s="388"/>
      <c r="UCW117" s="388"/>
      <c r="UCX117" s="388"/>
      <c r="UCY117" s="388"/>
      <c r="UCZ117" s="388"/>
      <c r="UDA117" s="388"/>
      <c r="UDB117" s="388"/>
      <c r="UDC117" s="388"/>
      <c r="UDD117" s="388"/>
      <c r="UDE117" s="388"/>
      <c r="UDF117" s="388"/>
      <c r="UDG117" s="388"/>
      <c r="UDH117" s="388"/>
      <c r="UDI117" s="388"/>
      <c r="UDJ117" s="388"/>
      <c r="UDK117" s="388"/>
      <c r="UDL117" s="388"/>
      <c r="UDM117" s="388"/>
      <c r="UDN117" s="388"/>
      <c r="UDO117" s="388"/>
      <c r="UDP117" s="388"/>
      <c r="UDQ117" s="388"/>
      <c r="UDR117" s="388"/>
      <c r="UDS117" s="388"/>
      <c r="UDT117" s="388"/>
      <c r="UDU117" s="388"/>
      <c r="UDV117" s="388"/>
      <c r="UDW117" s="388"/>
      <c r="UDX117" s="388"/>
      <c r="UDY117" s="388"/>
      <c r="UDZ117" s="388"/>
      <c r="UEA117" s="388"/>
      <c r="UEB117" s="388"/>
      <c r="UEC117" s="388"/>
      <c r="UED117" s="388"/>
      <c r="UEE117" s="388"/>
      <c r="UEF117" s="388"/>
      <c r="UEG117" s="388"/>
      <c r="UEH117" s="388"/>
      <c r="UEI117" s="388"/>
      <c r="UEJ117" s="388"/>
      <c r="UEK117" s="388"/>
      <c r="UEL117" s="388"/>
      <c r="UEM117" s="388"/>
      <c r="UEN117" s="388"/>
      <c r="UEO117" s="388"/>
      <c r="UEP117" s="388"/>
      <c r="UEQ117" s="388"/>
      <c r="UER117" s="388"/>
      <c r="UES117" s="388"/>
      <c r="UET117" s="388"/>
      <c r="UEU117" s="388"/>
      <c r="UEV117" s="388"/>
      <c r="UEW117" s="388"/>
      <c r="UEX117" s="388"/>
      <c r="UEY117" s="388"/>
      <c r="UEZ117" s="388"/>
      <c r="UFA117" s="388"/>
      <c r="UFB117" s="388"/>
      <c r="UFC117" s="388"/>
      <c r="UFD117" s="388"/>
      <c r="UFE117" s="388"/>
      <c r="UFF117" s="388"/>
      <c r="UFG117" s="388"/>
      <c r="UFH117" s="388"/>
      <c r="UFI117" s="388"/>
      <c r="UFJ117" s="388"/>
      <c r="UFK117" s="388"/>
      <c r="UFL117" s="388"/>
      <c r="UFM117" s="388"/>
      <c r="UFN117" s="388"/>
      <c r="UFO117" s="388"/>
      <c r="UFP117" s="388"/>
      <c r="UFQ117" s="388"/>
      <c r="UFR117" s="388"/>
      <c r="UFS117" s="388"/>
      <c r="UFT117" s="388"/>
      <c r="UFU117" s="388"/>
      <c r="UFV117" s="388"/>
      <c r="UFW117" s="388"/>
      <c r="UFX117" s="388"/>
      <c r="UFY117" s="388"/>
      <c r="UFZ117" s="388"/>
      <c r="UGA117" s="388"/>
      <c r="UGB117" s="388"/>
      <c r="UGC117" s="388"/>
      <c r="UGD117" s="388"/>
      <c r="UGE117" s="388"/>
      <c r="UGF117" s="388"/>
      <c r="UGG117" s="388"/>
      <c r="UGH117" s="388"/>
      <c r="UGI117" s="388"/>
      <c r="UGJ117" s="388"/>
      <c r="UGK117" s="388"/>
      <c r="UGL117" s="388"/>
      <c r="UGM117" s="388"/>
      <c r="UGN117" s="388"/>
      <c r="UGO117" s="388"/>
      <c r="UGP117" s="388"/>
      <c r="UGQ117" s="388"/>
      <c r="UGR117" s="388"/>
      <c r="UGS117" s="388"/>
      <c r="UGT117" s="388"/>
      <c r="UGU117" s="388"/>
      <c r="UGV117" s="388"/>
      <c r="UGW117" s="388"/>
      <c r="UGX117" s="388"/>
      <c r="UGY117" s="388"/>
      <c r="UGZ117" s="388"/>
      <c r="UHA117" s="388"/>
      <c r="UHB117" s="388"/>
      <c r="UHC117" s="388"/>
      <c r="UHD117" s="388"/>
      <c r="UHE117" s="388"/>
      <c r="UHF117" s="388"/>
      <c r="UHG117" s="388"/>
      <c r="UHH117" s="388"/>
      <c r="UHI117" s="388"/>
      <c r="UHJ117" s="388"/>
      <c r="UHK117" s="388"/>
      <c r="UHL117" s="388"/>
      <c r="UHM117" s="388"/>
      <c r="UHN117" s="388"/>
      <c r="UHO117" s="388"/>
      <c r="UHP117" s="388"/>
      <c r="UHQ117" s="388"/>
      <c r="UHR117" s="388"/>
      <c r="UHS117" s="388"/>
      <c r="UHT117" s="388"/>
      <c r="UHU117" s="388"/>
      <c r="UHV117" s="388"/>
      <c r="UHW117" s="388"/>
      <c r="UHX117" s="388"/>
      <c r="UHY117" s="388"/>
      <c r="UHZ117" s="388"/>
      <c r="UIA117" s="388"/>
      <c r="UIB117" s="388"/>
      <c r="UIC117" s="388"/>
      <c r="UID117" s="388"/>
      <c r="UIE117" s="388"/>
      <c r="UIF117" s="388"/>
      <c r="UIG117" s="388"/>
      <c r="UIH117" s="388"/>
      <c r="UII117" s="388"/>
      <c r="UIJ117" s="388"/>
      <c r="UIK117" s="388"/>
      <c r="UIL117" s="388"/>
      <c r="UIM117" s="388"/>
      <c r="UIN117" s="388"/>
      <c r="UIO117" s="388"/>
      <c r="UIP117" s="388"/>
      <c r="UIQ117" s="388"/>
      <c r="UIR117" s="388"/>
      <c r="UIS117" s="388"/>
      <c r="UIT117" s="388"/>
      <c r="UIU117" s="388"/>
      <c r="UIV117" s="388"/>
      <c r="UIW117" s="388"/>
      <c r="UIX117" s="388"/>
      <c r="UIY117" s="388"/>
      <c r="UIZ117" s="388"/>
      <c r="UJA117" s="388"/>
      <c r="UJB117" s="388"/>
      <c r="UJC117" s="388"/>
      <c r="UJD117" s="388"/>
      <c r="UJE117" s="388"/>
      <c r="UJF117" s="388"/>
      <c r="UJG117" s="388"/>
      <c r="UJH117" s="388"/>
      <c r="UJI117" s="388"/>
      <c r="UJJ117" s="388"/>
      <c r="UJK117" s="388"/>
      <c r="UJL117" s="388"/>
      <c r="UJM117" s="388"/>
      <c r="UJN117" s="388"/>
      <c r="UJO117" s="388"/>
      <c r="UJP117" s="388"/>
      <c r="UJQ117" s="388"/>
      <c r="UJR117" s="388"/>
      <c r="UJS117" s="388"/>
      <c r="UJT117" s="388"/>
      <c r="UJU117" s="388"/>
      <c r="UJV117" s="388"/>
      <c r="UJW117" s="388"/>
      <c r="UJX117" s="388"/>
      <c r="UJY117" s="388"/>
      <c r="UJZ117" s="388"/>
      <c r="UKA117" s="388"/>
      <c r="UKB117" s="388"/>
      <c r="UKC117" s="388"/>
      <c r="UKD117" s="388"/>
      <c r="UKE117" s="388"/>
      <c r="UKF117" s="388"/>
      <c r="UKG117" s="388"/>
      <c r="UKH117" s="388"/>
      <c r="UKI117" s="388"/>
      <c r="UKJ117" s="388"/>
      <c r="UKK117" s="388"/>
      <c r="UKL117" s="388"/>
      <c r="UKM117" s="388"/>
      <c r="UKN117" s="388"/>
      <c r="UKO117" s="388"/>
      <c r="UKP117" s="388"/>
      <c r="UKQ117" s="388"/>
      <c r="UKR117" s="388"/>
      <c r="UKS117" s="388"/>
      <c r="UKT117" s="388"/>
      <c r="UKU117" s="388"/>
      <c r="UKV117" s="388"/>
      <c r="UKW117" s="388"/>
      <c r="UKX117" s="388"/>
      <c r="UKY117" s="388"/>
      <c r="UKZ117" s="388"/>
      <c r="ULA117" s="388"/>
      <c r="ULB117" s="388"/>
      <c r="ULC117" s="388"/>
      <c r="ULD117" s="388"/>
      <c r="ULE117" s="388"/>
      <c r="ULF117" s="388"/>
      <c r="ULG117" s="388"/>
      <c r="ULH117" s="388"/>
      <c r="ULI117" s="388"/>
      <c r="ULJ117" s="388"/>
      <c r="ULK117" s="388"/>
      <c r="ULL117" s="388"/>
      <c r="ULM117" s="388"/>
      <c r="ULN117" s="388"/>
      <c r="ULO117" s="388"/>
      <c r="ULP117" s="388"/>
      <c r="ULQ117" s="388"/>
      <c r="ULR117" s="388"/>
      <c r="ULS117" s="388"/>
      <c r="ULT117" s="388"/>
      <c r="ULU117" s="388"/>
      <c r="ULV117" s="388"/>
      <c r="ULW117" s="388"/>
      <c r="ULX117" s="388"/>
      <c r="ULY117" s="388"/>
      <c r="ULZ117" s="388"/>
      <c r="UMA117" s="388"/>
      <c r="UMB117" s="388"/>
      <c r="UMC117" s="388"/>
      <c r="UMD117" s="388"/>
      <c r="UME117" s="388"/>
      <c r="UMF117" s="388"/>
      <c r="UMG117" s="388"/>
      <c r="UMH117" s="388"/>
      <c r="UMI117" s="388"/>
      <c r="UMJ117" s="388"/>
      <c r="UMK117" s="388"/>
      <c r="UML117" s="388"/>
      <c r="UMM117" s="388"/>
      <c r="UMN117" s="388"/>
      <c r="UMO117" s="388"/>
      <c r="UMP117" s="388"/>
      <c r="UMQ117" s="388"/>
      <c r="UMR117" s="388"/>
      <c r="UMS117" s="388"/>
      <c r="UMT117" s="388"/>
      <c r="UMU117" s="388"/>
      <c r="UMV117" s="388"/>
      <c r="UMW117" s="388"/>
      <c r="UMX117" s="388"/>
      <c r="UMY117" s="388"/>
      <c r="UMZ117" s="388"/>
      <c r="UNA117" s="388"/>
      <c r="UNB117" s="388"/>
      <c r="UNC117" s="388"/>
      <c r="UND117" s="388"/>
      <c r="UNE117" s="388"/>
      <c r="UNF117" s="388"/>
      <c r="UNG117" s="388"/>
      <c r="UNH117" s="388"/>
      <c r="UNI117" s="388"/>
      <c r="UNJ117" s="388"/>
      <c r="UNK117" s="388"/>
      <c r="UNL117" s="388"/>
      <c r="UNM117" s="388"/>
      <c r="UNN117" s="388"/>
      <c r="UNO117" s="388"/>
      <c r="UNP117" s="388"/>
      <c r="UNQ117" s="388"/>
      <c r="UNR117" s="388"/>
      <c r="UNS117" s="388"/>
      <c r="UNT117" s="388"/>
      <c r="UNU117" s="388"/>
      <c r="UNV117" s="388"/>
      <c r="UNW117" s="388"/>
      <c r="UNX117" s="388"/>
      <c r="UNY117" s="388"/>
      <c r="UNZ117" s="388"/>
      <c r="UOA117" s="388"/>
      <c r="UOB117" s="388"/>
      <c r="UOC117" s="388"/>
      <c r="UOD117" s="388"/>
      <c r="UOE117" s="388"/>
      <c r="UOF117" s="388"/>
      <c r="UOG117" s="388"/>
      <c r="UOH117" s="388"/>
      <c r="UOI117" s="388"/>
      <c r="UOJ117" s="388"/>
      <c r="UOK117" s="388"/>
      <c r="UOL117" s="388"/>
      <c r="UOM117" s="388"/>
      <c r="UON117" s="388"/>
      <c r="UOO117" s="388"/>
      <c r="UOP117" s="388"/>
      <c r="UOQ117" s="388"/>
      <c r="UOR117" s="388"/>
      <c r="UOS117" s="388"/>
      <c r="UOT117" s="388"/>
      <c r="UOU117" s="388"/>
      <c r="UOV117" s="388"/>
      <c r="UOW117" s="388"/>
      <c r="UOX117" s="388"/>
      <c r="UOY117" s="388"/>
      <c r="UOZ117" s="388"/>
      <c r="UPA117" s="388"/>
      <c r="UPB117" s="388"/>
      <c r="UPC117" s="388"/>
      <c r="UPD117" s="388"/>
      <c r="UPE117" s="388"/>
      <c r="UPF117" s="388"/>
      <c r="UPG117" s="388"/>
      <c r="UPH117" s="388"/>
      <c r="UPI117" s="388"/>
      <c r="UPJ117" s="388"/>
      <c r="UPK117" s="388"/>
      <c r="UPL117" s="388"/>
      <c r="UPM117" s="388"/>
      <c r="UPN117" s="388"/>
      <c r="UPO117" s="388"/>
      <c r="UPP117" s="388"/>
      <c r="UPQ117" s="388"/>
      <c r="UPR117" s="388"/>
      <c r="UPS117" s="388"/>
      <c r="UPT117" s="388"/>
      <c r="UPU117" s="388"/>
      <c r="UPV117" s="388"/>
      <c r="UPW117" s="388"/>
      <c r="UPX117" s="388"/>
      <c r="UPY117" s="388"/>
      <c r="UPZ117" s="388"/>
      <c r="UQA117" s="388"/>
      <c r="UQB117" s="388"/>
      <c r="UQC117" s="388"/>
      <c r="UQD117" s="388"/>
      <c r="UQE117" s="388"/>
      <c r="UQF117" s="388"/>
      <c r="UQG117" s="388"/>
      <c r="UQH117" s="388"/>
      <c r="UQI117" s="388"/>
      <c r="UQJ117" s="388"/>
      <c r="UQK117" s="388"/>
      <c r="UQL117" s="388"/>
      <c r="UQM117" s="388"/>
      <c r="UQN117" s="388"/>
      <c r="UQO117" s="388"/>
      <c r="UQP117" s="388"/>
      <c r="UQQ117" s="388"/>
      <c r="UQR117" s="388"/>
      <c r="UQS117" s="388"/>
      <c r="UQT117" s="388"/>
      <c r="UQU117" s="388"/>
      <c r="UQV117" s="388"/>
      <c r="UQW117" s="388"/>
      <c r="UQX117" s="388"/>
      <c r="UQY117" s="388"/>
      <c r="UQZ117" s="388"/>
      <c r="URA117" s="388"/>
      <c r="URB117" s="388"/>
      <c r="URC117" s="388"/>
      <c r="URD117" s="388"/>
      <c r="URE117" s="388"/>
      <c r="URF117" s="388"/>
      <c r="URG117" s="388"/>
      <c r="URH117" s="388"/>
      <c r="URI117" s="388"/>
      <c r="URJ117" s="388"/>
      <c r="URK117" s="388"/>
      <c r="URL117" s="388"/>
      <c r="URM117" s="388"/>
      <c r="URN117" s="388"/>
      <c r="URO117" s="388"/>
      <c r="URP117" s="388"/>
      <c r="URQ117" s="388"/>
      <c r="URR117" s="388"/>
      <c r="URS117" s="388"/>
      <c r="URT117" s="388"/>
      <c r="URU117" s="388"/>
      <c r="URV117" s="388"/>
      <c r="URW117" s="388"/>
      <c r="URX117" s="388"/>
      <c r="URY117" s="388"/>
      <c r="URZ117" s="388"/>
      <c r="USA117" s="388"/>
      <c r="USB117" s="388"/>
      <c r="USC117" s="388"/>
      <c r="USD117" s="388"/>
      <c r="USE117" s="388"/>
      <c r="USF117" s="388"/>
      <c r="USG117" s="388"/>
      <c r="USH117" s="388"/>
      <c r="USI117" s="388"/>
      <c r="USJ117" s="388"/>
      <c r="USK117" s="388"/>
      <c r="USL117" s="388"/>
      <c r="USM117" s="388"/>
      <c r="USN117" s="388"/>
      <c r="USO117" s="388"/>
      <c r="USP117" s="388"/>
      <c r="USQ117" s="388"/>
      <c r="USR117" s="388"/>
      <c r="USS117" s="388"/>
      <c r="UST117" s="388"/>
      <c r="USU117" s="388"/>
      <c r="USV117" s="388"/>
      <c r="USW117" s="388"/>
      <c r="USX117" s="388"/>
      <c r="USY117" s="388"/>
      <c r="USZ117" s="388"/>
      <c r="UTA117" s="388"/>
      <c r="UTB117" s="388"/>
      <c r="UTC117" s="388"/>
      <c r="UTD117" s="388"/>
      <c r="UTE117" s="388"/>
      <c r="UTF117" s="388"/>
      <c r="UTG117" s="388"/>
      <c r="UTH117" s="388"/>
      <c r="UTI117" s="388"/>
      <c r="UTJ117" s="388"/>
      <c r="UTK117" s="388"/>
      <c r="UTL117" s="388"/>
      <c r="UTM117" s="388"/>
      <c r="UTN117" s="388"/>
      <c r="UTO117" s="388"/>
      <c r="UTP117" s="388"/>
      <c r="UTQ117" s="388"/>
      <c r="UTR117" s="388"/>
      <c r="UTS117" s="388"/>
      <c r="UTT117" s="388"/>
      <c r="UTU117" s="388"/>
      <c r="UTV117" s="388"/>
      <c r="UTW117" s="388"/>
      <c r="UTX117" s="388"/>
      <c r="UTY117" s="388"/>
      <c r="UTZ117" s="388"/>
      <c r="UUA117" s="388"/>
      <c r="UUB117" s="388"/>
      <c r="UUC117" s="388"/>
      <c r="UUD117" s="388"/>
      <c r="UUE117" s="388"/>
      <c r="UUF117" s="388"/>
      <c r="UUG117" s="388"/>
      <c r="UUH117" s="388"/>
      <c r="UUI117" s="388"/>
      <c r="UUJ117" s="388"/>
      <c r="UUK117" s="388"/>
      <c r="UUL117" s="388"/>
      <c r="UUM117" s="388"/>
      <c r="UUN117" s="388"/>
      <c r="UUO117" s="388"/>
      <c r="UUP117" s="388"/>
      <c r="UUQ117" s="388"/>
      <c r="UUR117" s="388"/>
      <c r="UUS117" s="388"/>
      <c r="UUT117" s="388"/>
      <c r="UUU117" s="388"/>
      <c r="UUV117" s="388"/>
      <c r="UUW117" s="388"/>
      <c r="UUX117" s="388"/>
      <c r="UUY117" s="388"/>
      <c r="UUZ117" s="388"/>
      <c r="UVA117" s="388"/>
      <c r="UVB117" s="388"/>
      <c r="UVC117" s="388"/>
      <c r="UVD117" s="388"/>
      <c r="UVE117" s="388"/>
      <c r="UVF117" s="388"/>
      <c r="UVG117" s="388"/>
      <c r="UVH117" s="388"/>
      <c r="UVI117" s="388"/>
      <c r="UVJ117" s="388"/>
      <c r="UVK117" s="388"/>
      <c r="UVL117" s="388"/>
      <c r="UVM117" s="388"/>
      <c r="UVN117" s="388"/>
      <c r="UVO117" s="388"/>
      <c r="UVP117" s="388"/>
      <c r="UVQ117" s="388"/>
      <c r="UVR117" s="388"/>
      <c r="UVS117" s="388"/>
      <c r="UVT117" s="388"/>
      <c r="UVU117" s="388"/>
      <c r="UVV117" s="388"/>
      <c r="UVW117" s="388"/>
      <c r="UVX117" s="388"/>
      <c r="UVY117" s="388"/>
      <c r="UVZ117" s="388"/>
      <c r="UWA117" s="388"/>
      <c r="UWB117" s="388"/>
      <c r="UWC117" s="388"/>
      <c r="UWD117" s="388"/>
      <c r="UWE117" s="388"/>
      <c r="UWF117" s="388"/>
      <c r="UWG117" s="388"/>
      <c r="UWH117" s="388"/>
      <c r="UWI117" s="388"/>
      <c r="UWJ117" s="388"/>
      <c r="UWK117" s="388"/>
      <c r="UWL117" s="388"/>
      <c r="UWM117" s="388"/>
      <c r="UWN117" s="388"/>
      <c r="UWO117" s="388"/>
      <c r="UWP117" s="388"/>
      <c r="UWQ117" s="388"/>
      <c r="UWR117" s="388"/>
      <c r="UWS117" s="388"/>
      <c r="UWT117" s="388"/>
      <c r="UWU117" s="388"/>
      <c r="UWV117" s="388"/>
      <c r="UWW117" s="388"/>
      <c r="UWX117" s="388"/>
      <c r="UWY117" s="388"/>
      <c r="UWZ117" s="388"/>
      <c r="UXA117" s="388"/>
      <c r="UXB117" s="388"/>
      <c r="UXC117" s="388"/>
      <c r="UXD117" s="388"/>
      <c r="UXE117" s="388"/>
      <c r="UXF117" s="388"/>
      <c r="UXG117" s="388"/>
      <c r="UXH117" s="388"/>
      <c r="UXI117" s="388"/>
      <c r="UXJ117" s="388"/>
      <c r="UXK117" s="388"/>
      <c r="UXL117" s="388"/>
      <c r="UXM117" s="388"/>
      <c r="UXN117" s="388"/>
      <c r="UXO117" s="388"/>
      <c r="UXP117" s="388"/>
      <c r="UXQ117" s="388"/>
      <c r="UXR117" s="388"/>
      <c r="UXS117" s="388"/>
      <c r="UXT117" s="388"/>
      <c r="UXU117" s="388"/>
      <c r="UXV117" s="388"/>
      <c r="UXW117" s="388"/>
      <c r="UXX117" s="388"/>
      <c r="UXY117" s="388"/>
      <c r="UXZ117" s="388"/>
      <c r="UYA117" s="388"/>
      <c r="UYB117" s="388"/>
      <c r="UYC117" s="388"/>
      <c r="UYD117" s="388"/>
      <c r="UYE117" s="388"/>
      <c r="UYF117" s="388"/>
      <c r="UYG117" s="388"/>
      <c r="UYH117" s="388"/>
      <c r="UYI117" s="388"/>
      <c r="UYJ117" s="388"/>
      <c r="UYK117" s="388"/>
      <c r="UYL117" s="388"/>
      <c r="UYM117" s="388"/>
      <c r="UYN117" s="388"/>
      <c r="UYO117" s="388"/>
      <c r="UYP117" s="388"/>
      <c r="UYQ117" s="388"/>
      <c r="UYR117" s="388"/>
      <c r="UYS117" s="388"/>
      <c r="UYT117" s="388"/>
      <c r="UYU117" s="388"/>
      <c r="UYV117" s="388"/>
      <c r="UYW117" s="388"/>
      <c r="UYX117" s="388"/>
      <c r="UYY117" s="388"/>
      <c r="UYZ117" s="388"/>
      <c r="UZA117" s="388"/>
      <c r="UZB117" s="388"/>
      <c r="UZC117" s="388"/>
      <c r="UZD117" s="388"/>
      <c r="UZE117" s="388"/>
      <c r="UZF117" s="388"/>
      <c r="UZG117" s="388"/>
      <c r="UZH117" s="388"/>
      <c r="UZI117" s="388"/>
      <c r="UZJ117" s="388"/>
      <c r="UZK117" s="388"/>
      <c r="UZL117" s="388"/>
      <c r="UZM117" s="388"/>
      <c r="UZN117" s="388"/>
      <c r="UZO117" s="388"/>
      <c r="UZP117" s="388"/>
      <c r="UZQ117" s="388"/>
      <c r="UZR117" s="388"/>
      <c r="UZS117" s="388"/>
      <c r="UZT117" s="388"/>
      <c r="UZU117" s="388"/>
      <c r="UZV117" s="388"/>
      <c r="UZW117" s="388"/>
      <c r="UZX117" s="388"/>
      <c r="UZY117" s="388"/>
      <c r="UZZ117" s="388"/>
      <c r="VAA117" s="388"/>
      <c r="VAB117" s="388"/>
      <c r="VAC117" s="388"/>
      <c r="VAD117" s="388"/>
      <c r="VAE117" s="388"/>
      <c r="VAF117" s="388"/>
      <c r="VAG117" s="388"/>
      <c r="VAH117" s="388"/>
      <c r="VAI117" s="388"/>
      <c r="VAJ117" s="388"/>
      <c r="VAK117" s="388"/>
      <c r="VAL117" s="388"/>
      <c r="VAM117" s="388"/>
      <c r="VAN117" s="388"/>
      <c r="VAO117" s="388"/>
      <c r="VAP117" s="388"/>
      <c r="VAQ117" s="388"/>
      <c r="VAR117" s="388"/>
      <c r="VAS117" s="388"/>
      <c r="VAT117" s="388"/>
      <c r="VAU117" s="388"/>
      <c r="VAV117" s="388"/>
      <c r="VAW117" s="388"/>
      <c r="VAX117" s="388"/>
      <c r="VAY117" s="388"/>
      <c r="VAZ117" s="388"/>
      <c r="VBA117" s="388"/>
      <c r="VBB117" s="388"/>
      <c r="VBC117" s="388"/>
      <c r="VBD117" s="388"/>
      <c r="VBE117" s="388"/>
      <c r="VBF117" s="388"/>
      <c r="VBG117" s="388"/>
      <c r="VBH117" s="388"/>
      <c r="VBI117" s="388"/>
      <c r="VBJ117" s="388"/>
      <c r="VBK117" s="388"/>
      <c r="VBL117" s="388"/>
      <c r="VBM117" s="388"/>
      <c r="VBN117" s="388"/>
      <c r="VBO117" s="388"/>
      <c r="VBP117" s="388"/>
      <c r="VBQ117" s="388"/>
      <c r="VBR117" s="388"/>
      <c r="VBS117" s="388"/>
      <c r="VBT117" s="388"/>
      <c r="VBU117" s="388"/>
      <c r="VBV117" s="388"/>
      <c r="VBW117" s="388"/>
      <c r="VBX117" s="388"/>
      <c r="VBY117" s="388"/>
      <c r="VBZ117" s="388"/>
      <c r="VCA117" s="388"/>
      <c r="VCB117" s="388"/>
      <c r="VCC117" s="388"/>
      <c r="VCD117" s="388"/>
      <c r="VCE117" s="388"/>
      <c r="VCF117" s="388"/>
      <c r="VCG117" s="388"/>
      <c r="VCH117" s="388"/>
      <c r="VCI117" s="388"/>
      <c r="VCJ117" s="388"/>
      <c r="VCK117" s="388"/>
      <c r="VCL117" s="388"/>
      <c r="VCM117" s="388"/>
      <c r="VCN117" s="388"/>
      <c r="VCO117" s="388"/>
      <c r="VCP117" s="388"/>
      <c r="VCQ117" s="388"/>
      <c r="VCR117" s="388"/>
      <c r="VCS117" s="388"/>
      <c r="VCT117" s="388"/>
      <c r="VCU117" s="388"/>
      <c r="VCV117" s="388"/>
      <c r="VCW117" s="388"/>
      <c r="VCX117" s="388"/>
      <c r="VCY117" s="388"/>
      <c r="VCZ117" s="388"/>
      <c r="VDA117" s="388"/>
      <c r="VDB117" s="388"/>
      <c r="VDC117" s="388"/>
      <c r="VDD117" s="388"/>
      <c r="VDE117" s="388"/>
      <c r="VDF117" s="388"/>
      <c r="VDG117" s="388"/>
      <c r="VDH117" s="388"/>
      <c r="VDI117" s="388"/>
      <c r="VDJ117" s="388"/>
      <c r="VDK117" s="388"/>
      <c r="VDL117" s="388"/>
      <c r="VDM117" s="388"/>
      <c r="VDN117" s="388"/>
      <c r="VDO117" s="388"/>
      <c r="VDP117" s="388"/>
      <c r="VDQ117" s="388"/>
      <c r="VDR117" s="388"/>
      <c r="VDS117" s="388"/>
      <c r="VDT117" s="388"/>
      <c r="VDU117" s="388"/>
      <c r="VDV117" s="388"/>
      <c r="VDW117" s="388"/>
      <c r="VDX117" s="388"/>
      <c r="VDY117" s="388"/>
      <c r="VDZ117" s="388"/>
      <c r="VEA117" s="388"/>
      <c r="VEB117" s="388"/>
      <c r="VEC117" s="388"/>
      <c r="VED117" s="388"/>
      <c r="VEE117" s="388"/>
      <c r="VEF117" s="388"/>
      <c r="VEG117" s="388"/>
      <c r="VEH117" s="388"/>
      <c r="VEI117" s="388"/>
      <c r="VEJ117" s="388"/>
      <c r="VEK117" s="388"/>
      <c r="VEL117" s="388"/>
      <c r="VEM117" s="388"/>
      <c r="VEN117" s="388"/>
      <c r="VEO117" s="388"/>
      <c r="VEP117" s="388"/>
      <c r="VEQ117" s="388"/>
      <c r="VER117" s="388"/>
      <c r="VES117" s="388"/>
      <c r="VET117" s="388"/>
      <c r="VEU117" s="388"/>
      <c r="VEV117" s="388"/>
      <c r="VEW117" s="388"/>
      <c r="VEX117" s="388"/>
      <c r="VEY117" s="388"/>
      <c r="VEZ117" s="388"/>
      <c r="VFA117" s="388"/>
      <c r="VFB117" s="388"/>
      <c r="VFC117" s="388"/>
      <c r="VFD117" s="388"/>
      <c r="VFE117" s="388"/>
      <c r="VFF117" s="388"/>
      <c r="VFG117" s="388"/>
      <c r="VFH117" s="388"/>
      <c r="VFI117" s="388"/>
      <c r="VFJ117" s="388"/>
      <c r="VFK117" s="388"/>
      <c r="VFL117" s="388"/>
      <c r="VFM117" s="388"/>
      <c r="VFN117" s="388"/>
      <c r="VFO117" s="388"/>
      <c r="VFP117" s="388"/>
      <c r="VFQ117" s="388"/>
      <c r="VFR117" s="388"/>
      <c r="VFS117" s="388"/>
      <c r="VFT117" s="388"/>
      <c r="VFU117" s="388"/>
      <c r="VFV117" s="388"/>
      <c r="VFW117" s="388"/>
      <c r="VFX117" s="388"/>
      <c r="VFY117" s="388"/>
      <c r="VFZ117" s="388"/>
      <c r="VGA117" s="388"/>
      <c r="VGB117" s="388"/>
      <c r="VGC117" s="388"/>
      <c r="VGD117" s="388"/>
      <c r="VGE117" s="388"/>
      <c r="VGF117" s="388"/>
      <c r="VGG117" s="388"/>
      <c r="VGH117" s="388"/>
      <c r="VGI117" s="388"/>
      <c r="VGJ117" s="388"/>
      <c r="VGK117" s="388"/>
      <c r="VGL117" s="388"/>
      <c r="VGM117" s="388"/>
      <c r="VGN117" s="388"/>
      <c r="VGO117" s="388"/>
      <c r="VGP117" s="388"/>
      <c r="VGQ117" s="388"/>
      <c r="VGR117" s="388"/>
      <c r="VGS117" s="388"/>
      <c r="VGT117" s="388"/>
      <c r="VGU117" s="388"/>
      <c r="VGV117" s="388"/>
      <c r="VGW117" s="388"/>
      <c r="VGX117" s="388"/>
      <c r="VGY117" s="388"/>
      <c r="VGZ117" s="388"/>
      <c r="VHA117" s="388"/>
      <c r="VHB117" s="388"/>
      <c r="VHC117" s="388"/>
      <c r="VHD117" s="388"/>
      <c r="VHE117" s="388"/>
      <c r="VHF117" s="388"/>
      <c r="VHG117" s="388"/>
      <c r="VHH117" s="388"/>
      <c r="VHI117" s="388"/>
      <c r="VHJ117" s="388"/>
      <c r="VHK117" s="388"/>
      <c r="VHL117" s="388"/>
      <c r="VHM117" s="388"/>
      <c r="VHN117" s="388"/>
      <c r="VHO117" s="388"/>
      <c r="VHP117" s="388"/>
      <c r="VHQ117" s="388"/>
      <c r="VHR117" s="388"/>
      <c r="VHS117" s="388"/>
      <c r="VHT117" s="388"/>
      <c r="VHU117" s="388"/>
      <c r="VHV117" s="388"/>
      <c r="VHW117" s="388"/>
      <c r="VHX117" s="388"/>
      <c r="VHY117" s="388"/>
      <c r="VHZ117" s="388"/>
      <c r="VIA117" s="388"/>
      <c r="VIB117" s="388"/>
      <c r="VIC117" s="388"/>
      <c r="VID117" s="388"/>
      <c r="VIE117" s="388"/>
      <c r="VIF117" s="388"/>
      <c r="VIG117" s="388"/>
      <c r="VIH117" s="388"/>
      <c r="VII117" s="388"/>
      <c r="VIJ117" s="388"/>
      <c r="VIK117" s="388"/>
      <c r="VIL117" s="388"/>
      <c r="VIM117" s="388"/>
      <c r="VIN117" s="388"/>
      <c r="VIO117" s="388"/>
      <c r="VIP117" s="388"/>
      <c r="VIQ117" s="388"/>
      <c r="VIR117" s="388"/>
      <c r="VIS117" s="388"/>
      <c r="VIT117" s="388"/>
      <c r="VIU117" s="388"/>
      <c r="VIV117" s="388"/>
      <c r="VIW117" s="388"/>
      <c r="VIX117" s="388"/>
      <c r="VIY117" s="388"/>
      <c r="VIZ117" s="388"/>
      <c r="VJA117" s="388"/>
      <c r="VJB117" s="388"/>
      <c r="VJC117" s="388"/>
      <c r="VJD117" s="388"/>
      <c r="VJE117" s="388"/>
      <c r="VJF117" s="388"/>
      <c r="VJG117" s="388"/>
      <c r="VJH117" s="388"/>
      <c r="VJI117" s="388"/>
      <c r="VJJ117" s="388"/>
      <c r="VJK117" s="388"/>
      <c r="VJL117" s="388"/>
      <c r="VJM117" s="388"/>
      <c r="VJN117" s="388"/>
      <c r="VJO117" s="388"/>
      <c r="VJP117" s="388"/>
      <c r="VJQ117" s="388"/>
      <c r="VJR117" s="388"/>
      <c r="VJS117" s="388"/>
      <c r="VJT117" s="388"/>
      <c r="VJU117" s="388"/>
      <c r="VJV117" s="388"/>
      <c r="VJW117" s="388"/>
      <c r="VJX117" s="388"/>
      <c r="VJY117" s="388"/>
      <c r="VJZ117" s="388"/>
      <c r="VKA117" s="388"/>
      <c r="VKB117" s="388"/>
      <c r="VKC117" s="388"/>
      <c r="VKD117" s="388"/>
      <c r="VKE117" s="388"/>
      <c r="VKF117" s="388"/>
      <c r="VKG117" s="388"/>
      <c r="VKH117" s="388"/>
      <c r="VKI117" s="388"/>
      <c r="VKJ117" s="388"/>
      <c r="VKK117" s="388"/>
      <c r="VKL117" s="388"/>
      <c r="VKM117" s="388"/>
      <c r="VKN117" s="388"/>
      <c r="VKO117" s="388"/>
      <c r="VKP117" s="388"/>
      <c r="VKQ117" s="388"/>
      <c r="VKR117" s="388"/>
      <c r="VKS117" s="388"/>
      <c r="VKT117" s="388"/>
      <c r="VKU117" s="388"/>
      <c r="VKV117" s="388"/>
      <c r="VKW117" s="388"/>
      <c r="VKX117" s="388"/>
      <c r="VKY117" s="388"/>
      <c r="VKZ117" s="388"/>
      <c r="VLA117" s="388"/>
      <c r="VLB117" s="388"/>
      <c r="VLC117" s="388"/>
      <c r="VLD117" s="388"/>
      <c r="VLE117" s="388"/>
      <c r="VLF117" s="388"/>
      <c r="VLG117" s="388"/>
      <c r="VLH117" s="388"/>
      <c r="VLI117" s="388"/>
      <c r="VLJ117" s="388"/>
      <c r="VLK117" s="388"/>
      <c r="VLL117" s="388"/>
      <c r="VLM117" s="388"/>
      <c r="VLN117" s="388"/>
      <c r="VLO117" s="388"/>
      <c r="VLP117" s="388"/>
      <c r="VLQ117" s="388"/>
      <c r="VLR117" s="388"/>
      <c r="VLS117" s="388"/>
      <c r="VLT117" s="388"/>
      <c r="VLU117" s="388"/>
      <c r="VLV117" s="388"/>
      <c r="VLW117" s="388"/>
      <c r="VLX117" s="388"/>
      <c r="VLY117" s="388"/>
      <c r="VLZ117" s="388"/>
      <c r="VMA117" s="388"/>
      <c r="VMB117" s="388"/>
      <c r="VMC117" s="388"/>
      <c r="VMD117" s="388"/>
      <c r="VME117" s="388"/>
      <c r="VMF117" s="388"/>
      <c r="VMG117" s="388"/>
      <c r="VMH117" s="388"/>
      <c r="VMI117" s="388"/>
      <c r="VMJ117" s="388"/>
      <c r="VMK117" s="388"/>
      <c r="VML117" s="388"/>
      <c r="VMM117" s="388"/>
      <c r="VMN117" s="388"/>
      <c r="VMO117" s="388"/>
      <c r="VMP117" s="388"/>
      <c r="VMQ117" s="388"/>
      <c r="VMR117" s="388"/>
      <c r="VMS117" s="388"/>
      <c r="VMT117" s="388"/>
      <c r="VMU117" s="388"/>
      <c r="VMV117" s="388"/>
      <c r="VMW117" s="388"/>
      <c r="VMX117" s="388"/>
      <c r="VMY117" s="388"/>
      <c r="VMZ117" s="388"/>
      <c r="VNA117" s="388"/>
      <c r="VNB117" s="388"/>
      <c r="VNC117" s="388"/>
      <c r="VND117" s="388"/>
      <c r="VNE117" s="388"/>
      <c r="VNF117" s="388"/>
      <c r="VNG117" s="388"/>
      <c r="VNH117" s="388"/>
      <c r="VNI117" s="388"/>
      <c r="VNJ117" s="388"/>
      <c r="VNK117" s="388"/>
      <c r="VNL117" s="388"/>
      <c r="VNM117" s="388"/>
      <c r="VNN117" s="388"/>
      <c r="VNO117" s="388"/>
      <c r="VNP117" s="388"/>
      <c r="VNQ117" s="388"/>
      <c r="VNR117" s="388"/>
      <c r="VNS117" s="388"/>
      <c r="VNT117" s="388"/>
      <c r="VNU117" s="388"/>
      <c r="VNV117" s="388"/>
      <c r="VNW117" s="388"/>
      <c r="VNX117" s="388"/>
      <c r="VNY117" s="388"/>
      <c r="VNZ117" s="388"/>
      <c r="VOA117" s="388"/>
      <c r="VOB117" s="388"/>
      <c r="VOC117" s="388"/>
      <c r="VOD117" s="388"/>
      <c r="VOE117" s="388"/>
      <c r="VOF117" s="388"/>
      <c r="VOG117" s="388"/>
      <c r="VOH117" s="388"/>
      <c r="VOI117" s="388"/>
      <c r="VOJ117" s="388"/>
      <c r="VOK117" s="388"/>
      <c r="VOL117" s="388"/>
      <c r="VOM117" s="388"/>
      <c r="VON117" s="388"/>
      <c r="VOO117" s="388"/>
      <c r="VOP117" s="388"/>
      <c r="VOQ117" s="388"/>
      <c r="VOR117" s="388"/>
      <c r="VOS117" s="388"/>
      <c r="VOT117" s="388"/>
      <c r="VOU117" s="388"/>
      <c r="VOV117" s="388"/>
      <c r="VOW117" s="388"/>
      <c r="VOX117" s="388"/>
      <c r="VOY117" s="388"/>
      <c r="VOZ117" s="388"/>
      <c r="VPA117" s="388"/>
      <c r="VPB117" s="388"/>
      <c r="VPC117" s="388"/>
      <c r="VPD117" s="388"/>
      <c r="VPE117" s="388"/>
      <c r="VPF117" s="388"/>
      <c r="VPG117" s="388"/>
      <c r="VPH117" s="388"/>
      <c r="VPI117" s="388"/>
      <c r="VPJ117" s="388"/>
      <c r="VPK117" s="388"/>
      <c r="VPL117" s="388"/>
      <c r="VPM117" s="388"/>
      <c r="VPN117" s="388"/>
      <c r="VPO117" s="388"/>
      <c r="VPP117" s="388"/>
      <c r="VPQ117" s="388"/>
      <c r="VPR117" s="388"/>
      <c r="VPS117" s="388"/>
      <c r="VPT117" s="388"/>
      <c r="VPU117" s="388"/>
      <c r="VPV117" s="388"/>
      <c r="VPW117" s="388"/>
      <c r="VPX117" s="388"/>
      <c r="VPY117" s="388"/>
      <c r="VPZ117" s="388"/>
      <c r="VQA117" s="388"/>
      <c r="VQB117" s="388"/>
      <c r="VQC117" s="388"/>
      <c r="VQD117" s="388"/>
      <c r="VQE117" s="388"/>
      <c r="VQF117" s="388"/>
      <c r="VQG117" s="388"/>
      <c r="VQH117" s="388"/>
      <c r="VQI117" s="388"/>
      <c r="VQJ117" s="388"/>
      <c r="VQK117" s="388"/>
      <c r="VQL117" s="388"/>
      <c r="VQM117" s="388"/>
      <c r="VQN117" s="388"/>
      <c r="VQO117" s="388"/>
      <c r="VQP117" s="388"/>
      <c r="VQQ117" s="388"/>
      <c r="VQR117" s="388"/>
      <c r="VQS117" s="388"/>
      <c r="VQT117" s="388"/>
      <c r="VQU117" s="388"/>
      <c r="VQV117" s="388"/>
      <c r="VQW117" s="388"/>
      <c r="VQX117" s="388"/>
      <c r="VQY117" s="388"/>
      <c r="VQZ117" s="388"/>
      <c r="VRA117" s="388"/>
      <c r="VRB117" s="388"/>
      <c r="VRC117" s="388"/>
      <c r="VRD117" s="388"/>
      <c r="VRE117" s="388"/>
      <c r="VRF117" s="388"/>
      <c r="VRG117" s="388"/>
      <c r="VRH117" s="388"/>
      <c r="VRI117" s="388"/>
      <c r="VRJ117" s="388"/>
      <c r="VRK117" s="388"/>
      <c r="VRL117" s="388"/>
      <c r="VRM117" s="388"/>
      <c r="VRN117" s="388"/>
      <c r="VRO117" s="388"/>
      <c r="VRP117" s="388"/>
      <c r="VRQ117" s="388"/>
      <c r="VRR117" s="388"/>
      <c r="VRS117" s="388"/>
      <c r="VRT117" s="388"/>
      <c r="VRU117" s="388"/>
      <c r="VRV117" s="388"/>
      <c r="VRW117" s="388"/>
      <c r="VRX117" s="388"/>
      <c r="VRY117" s="388"/>
      <c r="VRZ117" s="388"/>
      <c r="VSA117" s="388"/>
      <c r="VSB117" s="388"/>
      <c r="VSC117" s="388"/>
      <c r="VSD117" s="388"/>
      <c r="VSE117" s="388"/>
      <c r="VSF117" s="388"/>
      <c r="VSG117" s="388"/>
      <c r="VSH117" s="388"/>
      <c r="VSI117" s="388"/>
      <c r="VSJ117" s="388"/>
      <c r="VSK117" s="388"/>
      <c r="VSL117" s="388"/>
      <c r="VSM117" s="388"/>
      <c r="VSN117" s="388"/>
      <c r="VSO117" s="388"/>
      <c r="VSP117" s="388"/>
      <c r="VSQ117" s="388"/>
      <c r="VSR117" s="388"/>
      <c r="VSS117" s="388"/>
      <c r="VST117" s="388"/>
      <c r="VSU117" s="388"/>
      <c r="VSV117" s="388"/>
      <c r="VSW117" s="388"/>
      <c r="VSX117" s="388"/>
      <c r="VSY117" s="388"/>
      <c r="VSZ117" s="388"/>
      <c r="VTA117" s="388"/>
      <c r="VTB117" s="388"/>
      <c r="VTC117" s="388"/>
      <c r="VTD117" s="388"/>
      <c r="VTE117" s="388"/>
      <c r="VTF117" s="388"/>
      <c r="VTG117" s="388"/>
      <c r="VTH117" s="388"/>
      <c r="VTI117" s="388"/>
      <c r="VTJ117" s="388"/>
      <c r="VTK117" s="388"/>
      <c r="VTL117" s="388"/>
      <c r="VTM117" s="388"/>
      <c r="VTN117" s="388"/>
      <c r="VTO117" s="388"/>
      <c r="VTP117" s="388"/>
      <c r="VTQ117" s="388"/>
      <c r="VTR117" s="388"/>
      <c r="VTS117" s="388"/>
      <c r="VTT117" s="388"/>
      <c r="VTU117" s="388"/>
      <c r="VTV117" s="388"/>
      <c r="VTW117" s="388"/>
      <c r="VTX117" s="388"/>
      <c r="VTY117" s="388"/>
      <c r="VTZ117" s="388"/>
      <c r="VUA117" s="388"/>
      <c r="VUB117" s="388"/>
      <c r="VUC117" s="388"/>
      <c r="VUD117" s="388"/>
      <c r="VUE117" s="388"/>
      <c r="VUF117" s="388"/>
      <c r="VUG117" s="388"/>
      <c r="VUH117" s="388"/>
      <c r="VUI117" s="388"/>
      <c r="VUJ117" s="388"/>
      <c r="VUK117" s="388"/>
      <c r="VUL117" s="388"/>
      <c r="VUM117" s="388"/>
      <c r="VUN117" s="388"/>
      <c r="VUO117" s="388"/>
      <c r="VUP117" s="388"/>
      <c r="VUQ117" s="388"/>
      <c r="VUR117" s="388"/>
      <c r="VUS117" s="388"/>
      <c r="VUT117" s="388"/>
      <c r="VUU117" s="388"/>
      <c r="VUV117" s="388"/>
      <c r="VUW117" s="388"/>
      <c r="VUX117" s="388"/>
      <c r="VUY117" s="388"/>
      <c r="VUZ117" s="388"/>
      <c r="VVA117" s="388"/>
      <c r="VVB117" s="388"/>
      <c r="VVC117" s="388"/>
      <c r="VVD117" s="388"/>
      <c r="VVE117" s="388"/>
      <c r="VVF117" s="388"/>
      <c r="VVG117" s="388"/>
      <c r="VVH117" s="388"/>
      <c r="VVI117" s="388"/>
      <c r="VVJ117" s="388"/>
      <c r="VVK117" s="388"/>
      <c r="VVL117" s="388"/>
      <c r="VVM117" s="388"/>
      <c r="VVN117" s="388"/>
      <c r="VVO117" s="388"/>
      <c r="VVP117" s="388"/>
      <c r="VVQ117" s="388"/>
      <c r="VVR117" s="388"/>
      <c r="VVS117" s="388"/>
      <c r="VVT117" s="388"/>
      <c r="VVU117" s="388"/>
      <c r="VVV117" s="388"/>
      <c r="VVW117" s="388"/>
      <c r="VVX117" s="388"/>
      <c r="VVY117" s="388"/>
      <c r="VVZ117" s="388"/>
      <c r="VWA117" s="388"/>
      <c r="VWB117" s="388"/>
      <c r="VWC117" s="388"/>
      <c r="VWD117" s="388"/>
      <c r="VWE117" s="388"/>
      <c r="VWF117" s="388"/>
      <c r="VWG117" s="388"/>
      <c r="VWH117" s="388"/>
      <c r="VWI117" s="388"/>
      <c r="VWJ117" s="388"/>
      <c r="VWK117" s="388"/>
      <c r="VWL117" s="388"/>
      <c r="VWM117" s="388"/>
      <c r="VWN117" s="388"/>
      <c r="VWO117" s="388"/>
      <c r="VWP117" s="388"/>
      <c r="VWQ117" s="388"/>
      <c r="VWR117" s="388"/>
      <c r="VWS117" s="388"/>
      <c r="VWT117" s="388"/>
      <c r="VWU117" s="388"/>
      <c r="VWV117" s="388"/>
      <c r="VWW117" s="388"/>
      <c r="VWX117" s="388"/>
      <c r="VWY117" s="388"/>
      <c r="VWZ117" s="388"/>
      <c r="VXA117" s="388"/>
      <c r="VXB117" s="388"/>
      <c r="VXC117" s="388"/>
      <c r="VXD117" s="388"/>
      <c r="VXE117" s="388"/>
      <c r="VXF117" s="388"/>
      <c r="VXG117" s="388"/>
      <c r="VXH117" s="388"/>
      <c r="VXI117" s="388"/>
      <c r="VXJ117" s="388"/>
      <c r="VXK117" s="388"/>
      <c r="VXL117" s="388"/>
      <c r="VXM117" s="388"/>
      <c r="VXN117" s="388"/>
      <c r="VXO117" s="388"/>
      <c r="VXP117" s="388"/>
      <c r="VXQ117" s="388"/>
      <c r="VXR117" s="388"/>
      <c r="VXS117" s="388"/>
      <c r="VXT117" s="388"/>
      <c r="VXU117" s="388"/>
      <c r="VXV117" s="388"/>
      <c r="VXW117" s="388"/>
      <c r="VXX117" s="388"/>
      <c r="VXY117" s="388"/>
      <c r="VXZ117" s="388"/>
      <c r="VYA117" s="388"/>
      <c r="VYB117" s="388"/>
      <c r="VYC117" s="388"/>
      <c r="VYD117" s="388"/>
      <c r="VYE117" s="388"/>
      <c r="VYF117" s="388"/>
      <c r="VYG117" s="388"/>
      <c r="VYH117" s="388"/>
      <c r="VYI117" s="388"/>
      <c r="VYJ117" s="388"/>
      <c r="VYK117" s="388"/>
      <c r="VYL117" s="388"/>
      <c r="VYM117" s="388"/>
      <c r="VYN117" s="388"/>
      <c r="VYO117" s="388"/>
      <c r="VYP117" s="388"/>
      <c r="VYQ117" s="388"/>
      <c r="VYR117" s="388"/>
      <c r="VYS117" s="388"/>
      <c r="VYT117" s="388"/>
      <c r="VYU117" s="388"/>
      <c r="VYV117" s="388"/>
      <c r="VYW117" s="388"/>
      <c r="VYX117" s="388"/>
      <c r="VYY117" s="388"/>
      <c r="VYZ117" s="388"/>
      <c r="VZA117" s="388"/>
      <c r="VZB117" s="388"/>
      <c r="VZC117" s="388"/>
      <c r="VZD117" s="388"/>
      <c r="VZE117" s="388"/>
      <c r="VZF117" s="388"/>
      <c r="VZG117" s="388"/>
      <c r="VZH117" s="388"/>
      <c r="VZI117" s="388"/>
      <c r="VZJ117" s="388"/>
      <c r="VZK117" s="388"/>
      <c r="VZL117" s="388"/>
      <c r="VZM117" s="388"/>
      <c r="VZN117" s="388"/>
      <c r="VZO117" s="388"/>
      <c r="VZP117" s="388"/>
      <c r="VZQ117" s="388"/>
      <c r="VZR117" s="388"/>
      <c r="VZS117" s="388"/>
      <c r="VZT117" s="388"/>
      <c r="VZU117" s="388"/>
      <c r="VZV117" s="388"/>
      <c r="VZW117" s="388"/>
      <c r="VZX117" s="388"/>
      <c r="VZY117" s="388"/>
      <c r="VZZ117" s="388"/>
      <c r="WAA117" s="388"/>
      <c r="WAB117" s="388"/>
      <c r="WAC117" s="388"/>
      <c r="WAD117" s="388"/>
      <c r="WAE117" s="388"/>
      <c r="WAF117" s="388"/>
      <c r="WAG117" s="388"/>
      <c r="WAH117" s="388"/>
      <c r="WAI117" s="388"/>
      <c r="WAJ117" s="388"/>
      <c r="WAK117" s="388"/>
      <c r="WAL117" s="388"/>
      <c r="WAM117" s="388"/>
      <c r="WAN117" s="388"/>
      <c r="WAO117" s="388"/>
      <c r="WAP117" s="388"/>
      <c r="WAQ117" s="388"/>
      <c r="WAR117" s="388"/>
      <c r="WAS117" s="388"/>
      <c r="WAT117" s="388"/>
      <c r="WAU117" s="388"/>
      <c r="WAV117" s="388"/>
      <c r="WAW117" s="388"/>
      <c r="WAX117" s="388"/>
      <c r="WAY117" s="388"/>
      <c r="WAZ117" s="388"/>
      <c r="WBA117" s="388"/>
      <c r="WBB117" s="388"/>
      <c r="WBC117" s="388"/>
      <c r="WBD117" s="388"/>
      <c r="WBE117" s="388"/>
      <c r="WBF117" s="388"/>
      <c r="WBG117" s="388"/>
      <c r="WBH117" s="388"/>
      <c r="WBI117" s="388"/>
      <c r="WBJ117" s="388"/>
      <c r="WBK117" s="388"/>
      <c r="WBL117" s="388"/>
      <c r="WBM117" s="388"/>
      <c r="WBN117" s="388"/>
      <c r="WBO117" s="388"/>
      <c r="WBP117" s="388"/>
      <c r="WBQ117" s="388"/>
      <c r="WBR117" s="388"/>
      <c r="WBS117" s="388"/>
      <c r="WBT117" s="388"/>
      <c r="WBU117" s="388"/>
      <c r="WBV117" s="388"/>
      <c r="WBW117" s="388"/>
      <c r="WBX117" s="388"/>
      <c r="WBY117" s="388"/>
      <c r="WBZ117" s="388"/>
      <c r="WCA117" s="388"/>
      <c r="WCB117" s="388"/>
      <c r="WCC117" s="388"/>
      <c r="WCD117" s="388"/>
      <c r="WCE117" s="388"/>
      <c r="WCF117" s="388"/>
      <c r="WCG117" s="388"/>
      <c r="WCH117" s="388"/>
      <c r="WCI117" s="388"/>
      <c r="WCJ117" s="388"/>
      <c r="WCK117" s="388"/>
      <c r="WCL117" s="388"/>
      <c r="WCM117" s="388"/>
      <c r="WCN117" s="388"/>
      <c r="WCO117" s="388"/>
      <c r="WCP117" s="388"/>
      <c r="WCQ117" s="388"/>
      <c r="WCR117" s="388"/>
      <c r="WCS117" s="388"/>
      <c r="WCT117" s="388"/>
      <c r="WCU117" s="388"/>
      <c r="WCV117" s="388"/>
      <c r="WCW117" s="388"/>
      <c r="WCX117" s="388"/>
      <c r="WCY117" s="388"/>
      <c r="WCZ117" s="388"/>
      <c r="WDA117" s="388"/>
      <c r="WDB117" s="388"/>
      <c r="WDC117" s="388"/>
      <c r="WDD117" s="388"/>
      <c r="WDE117" s="388"/>
      <c r="WDF117" s="388"/>
      <c r="WDG117" s="388"/>
      <c r="WDH117" s="388"/>
      <c r="WDI117" s="388"/>
      <c r="WDJ117" s="388"/>
      <c r="WDK117" s="388"/>
      <c r="WDL117" s="388"/>
      <c r="WDM117" s="388"/>
      <c r="WDN117" s="388"/>
      <c r="WDO117" s="388"/>
      <c r="WDP117" s="388"/>
      <c r="WDQ117" s="388"/>
      <c r="WDR117" s="388"/>
      <c r="WDS117" s="388"/>
      <c r="WDT117" s="388"/>
      <c r="WDU117" s="388"/>
      <c r="WDV117" s="388"/>
      <c r="WDW117" s="388"/>
      <c r="WDX117" s="388"/>
      <c r="WDY117" s="388"/>
      <c r="WDZ117" s="388"/>
      <c r="WEA117" s="388"/>
      <c r="WEB117" s="388"/>
      <c r="WEC117" s="388"/>
      <c r="WED117" s="388"/>
      <c r="WEE117" s="388"/>
      <c r="WEF117" s="388"/>
      <c r="WEG117" s="388"/>
      <c r="WEH117" s="388"/>
      <c r="WEI117" s="388"/>
      <c r="WEJ117" s="388"/>
      <c r="WEK117" s="388"/>
      <c r="WEL117" s="388"/>
      <c r="WEM117" s="388"/>
      <c r="WEN117" s="388"/>
      <c r="WEO117" s="388"/>
      <c r="WEP117" s="388"/>
      <c r="WEQ117" s="388"/>
      <c r="WER117" s="388"/>
      <c r="WES117" s="388"/>
      <c r="WET117" s="388"/>
      <c r="WEU117" s="388"/>
      <c r="WEV117" s="388"/>
      <c r="WEW117" s="388"/>
      <c r="WEX117" s="388"/>
      <c r="WEY117" s="388"/>
      <c r="WEZ117" s="388"/>
      <c r="WFA117" s="388"/>
      <c r="WFB117" s="388"/>
      <c r="WFC117" s="388"/>
      <c r="WFD117" s="388"/>
      <c r="WFE117" s="388"/>
      <c r="WFF117" s="388"/>
      <c r="WFG117" s="388"/>
      <c r="WFH117" s="388"/>
      <c r="WFI117" s="388"/>
      <c r="WFJ117" s="388"/>
      <c r="WFK117" s="388"/>
      <c r="WFL117" s="388"/>
      <c r="WFM117" s="388"/>
      <c r="WFN117" s="388"/>
      <c r="WFO117" s="388"/>
      <c r="WFP117" s="388"/>
      <c r="WFQ117" s="388"/>
      <c r="WFR117" s="388"/>
      <c r="WFS117" s="388"/>
      <c r="WFT117" s="388"/>
      <c r="WFU117" s="388"/>
      <c r="WFV117" s="388"/>
      <c r="WFW117" s="388"/>
      <c r="WFX117" s="388"/>
      <c r="WFY117" s="388"/>
      <c r="WFZ117" s="388"/>
      <c r="WGA117" s="388"/>
      <c r="WGB117" s="388"/>
      <c r="WGC117" s="388"/>
      <c r="WGD117" s="388"/>
      <c r="WGE117" s="388"/>
      <c r="WGF117" s="388"/>
      <c r="WGG117" s="388"/>
      <c r="WGH117" s="388"/>
      <c r="WGI117" s="388"/>
      <c r="WGJ117" s="388"/>
      <c r="WGK117" s="388"/>
      <c r="WGL117" s="388"/>
      <c r="WGM117" s="388"/>
      <c r="WGN117" s="388"/>
      <c r="WGO117" s="388"/>
      <c r="WGP117" s="388"/>
      <c r="WGQ117" s="388"/>
      <c r="WGR117" s="388"/>
      <c r="WGS117" s="388"/>
      <c r="WGT117" s="388"/>
      <c r="WGU117" s="388"/>
      <c r="WGV117" s="388"/>
      <c r="WGW117" s="388"/>
      <c r="WGX117" s="388"/>
      <c r="WGY117" s="388"/>
      <c r="WGZ117" s="388"/>
      <c r="WHA117" s="388"/>
      <c r="WHB117" s="388"/>
      <c r="WHC117" s="388"/>
      <c r="WHD117" s="388"/>
      <c r="WHE117" s="388"/>
      <c r="WHF117" s="388"/>
      <c r="WHG117" s="388"/>
      <c r="WHH117" s="388"/>
      <c r="WHI117" s="388"/>
      <c r="WHJ117" s="388"/>
      <c r="WHK117" s="388"/>
      <c r="WHL117" s="388"/>
      <c r="WHM117" s="388"/>
      <c r="WHN117" s="388"/>
      <c r="WHO117" s="388"/>
      <c r="WHP117" s="388"/>
      <c r="WHQ117" s="388"/>
      <c r="WHR117" s="388"/>
      <c r="WHS117" s="388"/>
      <c r="WHT117" s="388"/>
      <c r="WHU117" s="388"/>
      <c r="WHV117" s="388"/>
      <c r="WHW117" s="388"/>
      <c r="WHX117" s="388"/>
      <c r="WHY117" s="388"/>
      <c r="WHZ117" s="388"/>
      <c r="WIA117" s="388"/>
      <c r="WIB117" s="388"/>
      <c r="WIC117" s="388"/>
      <c r="WID117" s="388"/>
      <c r="WIE117" s="388"/>
      <c r="WIF117" s="388"/>
      <c r="WIG117" s="388"/>
      <c r="WIH117" s="388"/>
      <c r="WII117" s="388"/>
      <c r="WIJ117" s="388"/>
      <c r="WIK117" s="388"/>
      <c r="WIL117" s="388"/>
      <c r="WIM117" s="388"/>
      <c r="WIN117" s="388"/>
      <c r="WIO117" s="388"/>
      <c r="WIP117" s="388"/>
      <c r="WIQ117" s="388"/>
      <c r="WIR117" s="388"/>
      <c r="WIS117" s="388"/>
      <c r="WIT117" s="388"/>
      <c r="WIU117" s="388"/>
      <c r="WIV117" s="388"/>
      <c r="WIW117" s="388"/>
      <c r="WIX117" s="388"/>
      <c r="WIY117" s="388"/>
      <c r="WIZ117" s="388"/>
      <c r="WJA117" s="388"/>
      <c r="WJB117" s="388"/>
      <c r="WJC117" s="388"/>
      <c r="WJD117" s="388"/>
      <c r="WJE117" s="388"/>
      <c r="WJF117" s="388"/>
      <c r="WJG117" s="388"/>
      <c r="WJH117" s="388"/>
      <c r="WJI117" s="388"/>
      <c r="WJJ117" s="388"/>
      <c r="WJK117" s="388"/>
      <c r="WJL117" s="388"/>
      <c r="WJM117" s="388"/>
      <c r="WJN117" s="388"/>
      <c r="WJO117" s="388"/>
      <c r="WJP117" s="388"/>
      <c r="WJQ117" s="388"/>
      <c r="WJR117" s="388"/>
      <c r="WJS117" s="388"/>
      <c r="WJT117" s="388"/>
      <c r="WJU117" s="388"/>
      <c r="WJV117" s="388"/>
      <c r="WJW117" s="388"/>
      <c r="WJX117" s="388"/>
      <c r="WJY117" s="388"/>
      <c r="WJZ117" s="388"/>
      <c r="WKA117" s="388"/>
      <c r="WKB117" s="388"/>
      <c r="WKC117" s="388"/>
      <c r="WKD117" s="388"/>
      <c r="WKE117" s="388"/>
      <c r="WKF117" s="388"/>
      <c r="WKG117" s="388"/>
      <c r="WKH117" s="388"/>
      <c r="WKI117" s="388"/>
      <c r="WKJ117" s="388"/>
      <c r="WKK117" s="388"/>
      <c r="WKL117" s="388"/>
      <c r="WKM117" s="388"/>
      <c r="WKN117" s="388"/>
      <c r="WKO117" s="388"/>
      <c r="WKP117" s="388"/>
      <c r="WKQ117" s="388"/>
      <c r="WKR117" s="388"/>
      <c r="WKS117" s="388"/>
      <c r="WKT117" s="388"/>
      <c r="WKU117" s="388"/>
      <c r="WKV117" s="388"/>
      <c r="WKW117" s="388"/>
      <c r="WKX117" s="388"/>
      <c r="WKY117" s="388"/>
      <c r="WKZ117" s="388"/>
      <c r="WLA117" s="388"/>
      <c r="WLB117" s="388"/>
      <c r="WLC117" s="388"/>
      <c r="WLD117" s="388"/>
      <c r="WLE117" s="388"/>
      <c r="WLF117" s="388"/>
      <c r="WLG117" s="388"/>
      <c r="WLH117" s="388"/>
      <c r="WLI117" s="388"/>
      <c r="WLJ117" s="388"/>
      <c r="WLK117" s="388"/>
      <c r="WLL117" s="388"/>
      <c r="WLM117" s="388"/>
      <c r="WLN117" s="388"/>
      <c r="WLO117" s="388"/>
      <c r="WLP117" s="388"/>
      <c r="WLQ117" s="388"/>
      <c r="WLR117" s="388"/>
      <c r="WLS117" s="388"/>
      <c r="WLT117" s="388"/>
      <c r="WLU117" s="388"/>
      <c r="WLV117" s="388"/>
      <c r="WLW117" s="388"/>
      <c r="WLX117" s="388"/>
      <c r="WLY117" s="388"/>
      <c r="WLZ117" s="388"/>
      <c r="WMA117" s="388"/>
      <c r="WMB117" s="388"/>
      <c r="WMC117" s="388"/>
      <c r="WMD117" s="388"/>
      <c r="WME117" s="388"/>
      <c r="WMF117" s="388"/>
      <c r="WMG117" s="388"/>
      <c r="WMH117" s="388"/>
      <c r="WMI117" s="388"/>
      <c r="WMJ117" s="388"/>
      <c r="WMK117" s="388"/>
      <c r="WML117" s="388"/>
      <c r="WMM117" s="388"/>
      <c r="WMN117" s="388"/>
      <c r="WMO117" s="388"/>
      <c r="WMP117" s="388"/>
      <c r="WMQ117" s="388"/>
      <c r="WMR117" s="388"/>
      <c r="WMS117" s="388"/>
      <c r="WMT117" s="388"/>
      <c r="WMU117" s="388"/>
      <c r="WMV117" s="388"/>
      <c r="WMW117" s="388"/>
      <c r="WMX117" s="388"/>
      <c r="WMY117" s="388"/>
      <c r="WMZ117" s="388"/>
      <c r="WNA117" s="388"/>
      <c r="WNB117" s="388"/>
      <c r="WNC117" s="388"/>
      <c r="WND117" s="388"/>
      <c r="WNE117" s="388"/>
      <c r="WNF117" s="388"/>
      <c r="WNG117" s="388"/>
      <c r="WNH117" s="388"/>
      <c r="WNI117" s="388"/>
      <c r="WNJ117" s="388"/>
      <c r="WNK117" s="388"/>
      <c r="WNL117" s="388"/>
      <c r="WNM117" s="388"/>
      <c r="WNN117" s="388"/>
      <c r="WNO117" s="388"/>
      <c r="WNP117" s="388"/>
      <c r="WNQ117" s="388"/>
      <c r="WNR117" s="388"/>
      <c r="WNS117" s="388"/>
      <c r="WNT117" s="388"/>
      <c r="WNU117" s="388"/>
      <c r="WNV117" s="388"/>
      <c r="WNW117" s="388"/>
      <c r="WNX117" s="388"/>
      <c r="WNY117" s="388"/>
      <c r="WNZ117" s="388"/>
      <c r="WOA117" s="388"/>
      <c r="WOB117" s="388"/>
      <c r="WOC117" s="388"/>
      <c r="WOD117" s="388"/>
      <c r="WOE117" s="388"/>
      <c r="WOF117" s="388"/>
      <c r="WOG117" s="388"/>
      <c r="WOH117" s="388"/>
      <c r="WOI117" s="388"/>
      <c r="WOJ117" s="388"/>
      <c r="WOK117" s="388"/>
      <c r="WOL117" s="388"/>
      <c r="WOM117" s="388"/>
      <c r="WON117" s="388"/>
      <c r="WOO117" s="388"/>
      <c r="WOP117" s="388"/>
      <c r="WOQ117" s="388"/>
      <c r="WOR117" s="388"/>
      <c r="WOS117" s="388"/>
      <c r="WOT117" s="388"/>
      <c r="WOU117" s="388"/>
      <c r="WOV117" s="388"/>
      <c r="WOW117" s="388"/>
      <c r="WOX117" s="388"/>
      <c r="WOY117" s="388"/>
      <c r="WOZ117" s="388"/>
      <c r="WPA117" s="388"/>
      <c r="WPB117" s="388"/>
      <c r="WPC117" s="388"/>
      <c r="WPD117" s="388"/>
      <c r="WPE117" s="388"/>
      <c r="WPF117" s="388"/>
      <c r="WPG117" s="388"/>
      <c r="WPH117" s="388"/>
      <c r="WPI117" s="388"/>
      <c r="WPJ117" s="388"/>
      <c r="WPK117" s="388"/>
      <c r="WPL117" s="388"/>
      <c r="WPM117" s="388"/>
      <c r="WPN117" s="388"/>
      <c r="WPO117" s="388"/>
      <c r="WPP117" s="388"/>
      <c r="WPQ117" s="388"/>
      <c r="WPR117" s="388"/>
      <c r="WPS117" s="388"/>
      <c r="WPT117" s="388"/>
      <c r="WPU117" s="388"/>
      <c r="WPV117" s="388"/>
      <c r="WPW117" s="388"/>
      <c r="WPX117" s="388"/>
      <c r="WPY117" s="388"/>
      <c r="WPZ117" s="388"/>
      <c r="WQA117" s="388"/>
      <c r="WQB117" s="388"/>
      <c r="WQC117" s="388"/>
      <c r="WQD117" s="388"/>
      <c r="WQE117" s="388"/>
      <c r="WQF117" s="388"/>
      <c r="WQG117" s="388"/>
      <c r="WQH117" s="388"/>
      <c r="WQI117" s="388"/>
      <c r="WQJ117" s="388"/>
      <c r="WQK117" s="388"/>
      <c r="WQL117" s="388"/>
      <c r="WQM117" s="388"/>
      <c r="WQN117" s="388"/>
      <c r="WQO117" s="388"/>
      <c r="WQP117" s="388"/>
      <c r="WQQ117" s="388"/>
      <c r="WQR117" s="388"/>
      <c r="WQS117" s="388"/>
      <c r="WQT117" s="388"/>
      <c r="WQU117" s="388"/>
      <c r="WQV117" s="388"/>
      <c r="WQW117" s="388"/>
      <c r="WQX117" s="388"/>
      <c r="WQY117" s="388"/>
      <c r="WQZ117" s="388"/>
      <c r="WRA117" s="388"/>
      <c r="WRB117" s="388"/>
      <c r="WRC117" s="388"/>
      <c r="WRD117" s="388"/>
      <c r="WRE117" s="388"/>
      <c r="WRF117" s="388"/>
      <c r="WRG117" s="388"/>
      <c r="WRH117" s="388"/>
      <c r="WRI117" s="388"/>
      <c r="WRJ117" s="388"/>
      <c r="WRK117" s="388"/>
      <c r="WRL117" s="388"/>
      <c r="WRM117" s="388"/>
      <c r="WRN117" s="388"/>
      <c r="WRO117" s="388"/>
      <c r="WRP117" s="388"/>
      <c r="WRQ117" s="388"/>
      <c r="WRR117" s="388"/>
      <c r="WRS117" s="388"/>
      <c r="WRT117" s="388"/>
      <c r="WRU117" s="388"/>
      <c r="WRV117" s="388"/>
      <c r="WRW117" s="388"/>
      <c r="WRX117" s="388"/>
      <c r="WRY117" s="388"/>
      <c r="WRZ117" s="388"/>
      <c r="WSA117" s="388"/>
      <c r="WSB117" s="388"/>
      <c r="WSC117" s="388"/>
      <c r="WSD117" s="388"/>
      <c r="WSE117" s="388"/>
      <c r="WSF117" s="388"/>
      <c r="WSG117" s="388"/>
      <c r="WSH117" s="388"/>
      <c r="WSI117" s="388"/>
      <c r="WSJ117" s="388"/>
      <c r="WSK117" s="388"/>
      <c r="WSL117" s="388"/>
      <c r="WSM117" s="388"/>
      <c r="WSN117" s="388"/>
      <c r="WSO117" s="388"/>
      <c r="WSP117" s="388"/>
      <c r="WSQ117" s="388"/>
      <c r="WSR117" s="388"/>
      <c r="WSS117" s="388"/>
      <c r="WST117" s="388"/>
      <c r="WSU117" s="388"/>
      <c r="WSV117" s="388"/>
      <c r="WSW117" s="388"/>
      <c r="WSX117" s="388"/>
      <c r="WSY117" s="388"/>
      <c r="WSZ117" s="388"/>
      <c r="WTA117" s="388"/>
      <c r="WTB117" s="388"/>
      <c r="WTC117" s="388"/>
      <c r="WTD117" s="388"/>
      <c r="WTE117" s="388"/>
      <c r="WTF117" s="388"/>
      <c r="WTG117" s="388"/>
      <c r="WTH117" s="388"/>
      <c r="WTI117" s="388"/>
      <c r="WTJ117" s="388"/>
      <c r="WTK117" s="388"/>
      <c r="WTL117" s="388"/>
      <c r="WTM117" s="388"/>
      <c r="WTN117" s="388"/>
      <c r="WTO117" s="388"/>
      <c r="WTP117" s="388"/>
      <c r="WTQ117" s="388"/>
      <c r="WTR117" s="388"/>
      <c r="WTS117" s="388"/>
      <c r="WTT117" s="388"/>
      <c r="WTU117" s="388"/>
      <c r="WTV117" s="388"/>
      <c r="WTW117" s="388"/>
      <c r="WTX117" s="388"/>
      <c r="WTY117" s="388"/>
      <c r="WTZ117" s="388"/>
      <c r="WUA117" s="388"/>
      <c r="WUB117" s="388"/>
      <c r="WUC117" s="388"/>
      <c r="WUD117" s="388"/>
      <c r="WUE117" s="388"/>
      <c r="WUF117" s="388"/>
      <c r="WUG117" s="388"/>
      <c r="WUH117" s="388"/>
      <c r="WUI117" s="388"/>
      <c r="WUJ117" s="388"/>
      <c r="WUK117" s="388"/>
      <c r="WUL117" s="388"/>
      <c r="WUM117" s="388"/>
      <c r="WUN117" s="388"/>
      <c r="WUO117" s="388"/>
      <c r="WUP117" s="388"/>
      <c r="WUQ117" s="388"/>
      <c r="WUR117" s="388"/>
      <c r="WUS117" s="388"/>
      <c r="WUT117" s="388"/>
      <c r="WUU117" s="388"/>
      <c r="WUV117" s="388"/>
      <c r="WUW117" s="388"/>
      <c r="WUX117" s="388"/>
      <c r="WUY117" s="388"/>
      <c r="WUZ117" s="388"/>
      <c r="WVA117" s="388"/>
      <c r="WVB117" s="388"/>
      <c r="WVC117" s="388"/>
      <c r="WVD117" s="388"/>
      <c r="WVE117" s="388"/>
      <c r="WVF117" s="388"/>
      <c r="WVG117" s="388"/>
      <c r="WVH117" s="388"/>
      <c r="WVI117" s="388"/>
      <c r="WVJ117" s="388"/>
      <c r="WVK117" s="388"/>
      <c r="WVL117" s="388"/>
      <c r="WVM117" s="388"/>
      <c r="WVN117" s="388"/>
      <c r="WVO117" s="388"/>
      <c r="WVP117" s="388"/>
      <c r="WVQ117" s="388"/>
      <c r="WVR117" s="388"/>
      <c r="WVS117" s="388"/>
      <c r="WVT117" s="388"/>
      <c r="WVU117" s="388"/>
      <c r="WVV117" s="388"/>
      <c r="WVW117" s="388"/>
      <c r="WVX117" s="388"/>
      <c r="WVY117" s="388"/>
      <c r="WVZ117" s="388"/>
      <c r="WWA117" s="388"/>
      <c r="WWB117" s="388"/>
      <c r="WWC117" s="388"/>
      <c r="WWD117" s="388"/>
      <c r="WWE117" s="388"/>
      <c r="WWF117" s="388"/>
      <c r="WWG117" s="388"/>
      <c r="WWH117" s="388"/>
      <c r="WWI117" s="388"/>
      <c r="WWJ117" s="388"/>
      <c r="WWK117" s="388"/>
      <c r="WWL117" s="388"/>
      <c r="WWM117" s="388"/>
      <c r="WWN117" s="388"/>
      <c r="WWO117" s="388"/>
      <c r="WWP117" s="388"/>
      <c r="WWQ117" s="388"/>
      <c r="WWR117" s="388"/>
      <c r="WWS117" s="388"/>
      <c r="WWT117" s="388"/>
      <c r="WWU117" s="388"/>
      <c r="WWV117" s="388"/>
      <c r="WWW117" s="388"/>
      <c r="WWX117" s="388"/>
      <c r="WWY117" s="388"/>
      <c r="WWZ117" s="388"/>
      <c r="WXA117" s="388"/>
      <c r="WXB117" s="388"/>
      <c r="WXC117" s="388"/>
      <c r="WXD117" s="388"/>
      <c r="WXE117" s="388"/>
      <c r="WXF117" s="388"/>
      <c r="WXG117" s="388"/>
      <c r="WXH117" s="388"/>
      <c r="WXI117" s="388"/>
      <c r="WXJ117" s="388"/>
      <c r="WXK117" s="388"/>
      <c r="WXL117" s="388"/>
      <c r="WXM117" s="388"/>
      <c r="WXN117" s="388"/>
      <c r="WXO117" s="388"/>
      <c r="WXP117" s="388"/>
      <c r="WXQ117" s="388"/>
      <c r="WXR117" s="388"/>
      <c r="WXS117" s="388"/>
      <c r="WXT117" s="388"/>
      <c r="WXU117" s="388"/>
      <c r="WXV117" s="388"/>
      <c r="WXW117" s="388"/>
      <c r="WXX117" s="388"/>
      <c r="WXY117" s="388"/>
      <c r="WXZ117" s="388"/>
      <c r="WYA117" s="388"/>
      <c r="WYB117" s="388"/>
      <c r="WYC117" s="388"/>
      <c r="WYD117" s="388"/>
      <c r="WYE117" s="388"/>
      <c r="WYF117" s="388"/>
      <c r="WYG117" s="388"/>
      <c r="WYH117" s="388"/>
      <c r="WYI117" s="388"/>
      <c r="WYJ117" s="388"/>
      <c r="WYK117" s="388"/>
      <c r="WYL117" s="388"/>
      <c r="WYM117" s="388"/>
      <c r="WYN117" s="388"/>
      <c r="WYO117" s="388"/>
      <c r="WYP117" s="388"/>
      <c r="WYQ117" s="388"/>
      <c r="WYR117" s="388"/>
      <c r="WYS117" s="388"/>
      <c r="WYT117" s="388"/>
      <c r="WYU117" s="388"/>
      <c r="WYV117" s="388"/>
      <c r="WYW117" s="388"/>
      <c r="WYX117" s="388"/>
      <c r="WYY117" s="388"/>
      <c r="WYZ117" s="388"/>
      <c r="WZA117" s="388"/>
      <c r="WZB117" s="388"/>
      <c r="WZC117" s="388"/>
      <c r="WZD117" s="388"/>
      <c r="WZE117" s="388"/>
      <c r="WZF117" s="388"/>
      <c r="WZG117" s="388"/>
      <c r="WZH117" s="388"/>
      <c r="WZI117" s="388"/>
      <c r="WZJ117" s="388"/>
      <c r="WZK117" s="388"/>
      <c r="WZL117" s="388"/>
      <c r="WZM117" s="388"/>
      <c r="WZN117" s="388"/>
      <c r="WZO117" s="388"/>
      <c r="WZP117" s="388"/>
      <c r="WZQ117" s="388"/>
      <c r="WZR117" s="388"/>
      <c r="WZS117" s="388"/>
      <c r="WZT117" s="388"/>
      <c r="WZU117" s="388"/>
      <c r="WZV117" s="388"/>
      <c r="WZW117" s="388"/>
      <c r="WZX117" s="388"/>
      <c r="WZY117" s="388"/>
      <c r="WZZ117" s="388"/>
      <c r="XAA117" s="388"/>
      <c r="XAB117" s="388"/>
      <c r="XAC117" s="388"/>
      <c r="XAD117" s="388"/>
      <c r="XAE117" s="388"/>
      <c r="XAF117" s="388"/>
      <c r="XAG117" s="388"/>
      <c r="XAH117" s="388"/>
      <c r="XAI117" s="388"/>
      <c r="XAJ117" s="388"/>
      <c r="XAK117" s="388"/>
      <c r="XAL117" s="388"/>
      <c r="XAM117" s="388"/>
      <c r="XAN117" s="388"/>
      <c r="XAO117" s="388"/>
      <c r="XAP117" s="388"/>
      <c r="XAQ117" s="388"/>
      <c r="XAR117" s="388"/>
      <c r="XAS117" s="388"/>
      <c r="XAT117" s="388"/>
      <c r="XAU117" s="388"/>
      <c r="XAV117" s="388"/>
      <c r="XAW117" s="388"/>
      <c r="XAX117" s="388"/>
      <c r="XAY117" s="388"/>
      <c r="XAZ117" s="388"/>
      <c r="XBA117" s="388"/>
      <c r="XBB117" s="388"/>
      <c r="XBC117" s="388"/>
      <c r="XBD117" s="388"/>
      <c r="XBE117" s="388"/>
      <c r="XBF117" s="388"/>
      <c r="XBG117" s="388"/>
      <c r="XBH117" s="388"/>
      <c r="XBI117" s="388"/>
      <c r="XBJ117" s="388"/>
      <c r="XBK117" s="388"/>
      <c r="XBL117" s="388"/>
      <c r="XBM117" s="388"/>
      <c r="XBN117" s="388"/>
      <c r="XBO117" s="388"/>
      <c r="XBP117" s="388"/>
      <c r="XBQ117" s="388"/>
      <c r="XBR117" s="388"/>
      <c r="XBS117" s="388"/>
      <c r="XBT117" s="388"/>
      <c r="XBU117" s="388"/>
      <c r="XBV117" s="388"/>
      <c r="XBW117" s="388"/>
      <c r="XBX117" s="388"/>
      <c r="XBY117" s="388"/>
      <c r="XBZ117" s="388"/>
      <c r="XCA117" s="388"/>
      <c r="XCB117" s="388"/>
      <c r="XCC117" s="388"/>
      <c r="XCD117" s="388"/>
      <c r="XCE117" s="388"/>
      <c r="XCF117" s="388"/>
      <c r="XCG117" s="388"/>
      <c r="XCH117" s="388"/>
      <c r="XCI117" s="388"/>
      <c r="XCJ117" s="388"/>
      <c r="XCK117" s="388"/>
      <c r="XCL117" s="388"/>
      <c r="XCM117" s="388"/>
      <c r="XCN117" s="388"/>
      <c r="XCO117" s="388"/>
      <c r="XCP117" s="388"/>
      <c r="XCQ117" s="388"/>
      <c r="XCR117" s="388"/>
      <c r="XCS117" s="388"/>
      <c r="XCT117" s="388"/>
      <c r="XCU117" s="388"/>
      <c r="XCV117" s="388"/>
      <c r="XCW117" s="388"/>
      <c r="XCX117" s="388"/>
      <c r="XCY117" s="388"/>
      <c r="XCZ117" s="388"/>
      <c r="XDA117" s="388"/>
      <c r="XDB117" s="388"/>
      <c r="XDC117" s="388"/>
      <c r="XDD117" s="388"/>
      <c r="XDE117" s="388"/>
      <c r="XDF117" s="388"/>
      <c r="XDG117" s="388"/>
      <c r="XDH117" s="388"/>
      <c r="XDI117" s="388"/>
      <c r="XDJ117" s="388"/>
      <c r="XDK117" s="388"/>
      <c r="XDL117" s="388"/>
      <c r="XDM117" s="388"/>
      <c r="XDN117" s="388"/>
      <c r="XDO117" s="388"/>
      <c r="XDP117" s="388"/>
      <c r="XDQ117" s="388"/>
      <c r="XDR117" s="388"/>
      <c r="XDS117" s="388"/>
      <c r="XDT117" s="388"/>
      <c r="XDU117" s="388"/>
      <c r="XDV117" s="388"/>
      <c r="XDW117" s="388"/>
      <c r="XDX117" s="388"/>
      <c r="XDY117" s="388"/>
      <c r="XDZ117" s="388"/>
      <c r="XEA117" s="388"/>
      <c r="XEB117" s="388"/>
      <c r="XEC117" s="388"/>
      <c r="XED117" s="388"/>
      <c r="XEE117" s="388"/>
      <c r="XEF117" s="388"/>
      <c r="XEG117" s="388"/>
      <c r="XEH117" s="388"/>
      <c r="XEI117" s="388"/>
      <c r="XEJ117" s="388"/>
      <c r="XEK117" s="388"/>
      <c r="XEL117" s="388"/>
      <c r="XEM117" s="388"/>
      <c r="XEN117" s="388"/>
      <c r="XEO117" s="388"/>
      <c r="XEP117" s="388"/>
      <c r="XEQ117" s="388"/>
      <c r="XER117" s="388"/>
      <c r="XES117" s="388"/>
      <c r="XET117" s="388"/>
      <c r="XEU117" s="388"/>
      <c r="XEV117" s="388"/>
      <c r="XEW117" s="388"/>
      <c r="XEX117" s="388"/>
      <c r="XEY117" s="388"/>
      <c r="XEZ117" s="388"/>
      <c r="XFA117" s="388"/>
      <c r="XFB117" s="388"/>
      <c r="XFC117" s="388"/>
      <c r="XFD117" s="388"/>
    </row>
    <row r="118" spans="1:16384" s="25" customFormat="1" ht="15" x14ac:dyDescent="0.25">
      <c r="A118" s="215" t="s">
        <v>240</v>
      </c>
      <c r="B118" s="454"/>
      <c r="C118" s="388"/>
      <c r="D118" s="388"/>
      <c r="E118" s="388"/>
      <c r="F118" s="388"/>
      <c r="G118" s="388"/>
      <c r="H118" s="388"/>
      <c r="I118" s="388"/>
      <c r="J118" s="388"/>
      <c r="K118" s="388"/>
      <c r="L118" s="388"/>
      <c r="M118" s="14">
        <f t="shared" si="7"/>
        <v>0</v>
      </c>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8"/>
      <c r="BE118" s="388"/>
      <c r="BF118" s="388"/>
      <c r="BG118" s="388"/>
      <c r="BH118" s="388"/>
      <c r="BI118" s="388"/>
      <c r="BJ118" s="388"/>
      <c r="BK118" s="388"/>
      <c r="BL118" s="388"/>
      <c r="BM118" s="388"/>
      <c r="BN118" s="388"/>
      <c r="BO118" s="388"/>
      <c r="BP118" s="388"/>
      <c r="BQ118" s="388"/>
      <c r="BR118" s="388"/>
      <c r="BS118" s="388"/>
      <c r="BT118" s="388"/>
      <c r="BU118" s="388"/>
      <c r="BV118" s="388"/>
      <c r="BW118" s="388"/>
      <c r="BX118" s="388"/>
      <c r="BY118" s="388"/>
      <c r="BZ118" s="388"/>
      <c r="CA118" s="388"/>
      <c r="CB118" s="388"/>
      <c r="CC118" s="388"/>
      <c r="CD118" s="388"/>
      <c r="CE118" s="388"/>
      <c r="CF118" s="388"/>
      <c r="CG118" s="388"/>
      <c r="CH118" s="388"/>
      <c r="CI118" s="388"/>
      <c r="CJ118" s="388"/>
      <c r="CK118" s="388"/>
      <c r="CL118" s="388"/>
      <c r="CM118" s="388"/>
      <c r="CN118" s="388"/>
      <c r="CO118" s="388"/>
      <c r="CP118" s="388"/>
      <c r="CQ118" s="388"/>
      <c r="CR118" s="388"/>
      <c r="CS118" s="388"/>
      <c r="CT118" s="388"/>
      <c r="CU118" s="388"/>
      <c r="CV118" s="388"/>
      <c r="CW118" s="388"/>
      <c r="CX118" s="388"/>
      <c r="CY118" s="388"/>
      <c r="CZ118" s="388"/>
      <c r="DA118" s="388"/>
      <c r="DB118" s="388"/>
      <c r="DC118" s="388"/>
      <c r="DD118" s="388"/>
      <c r="DE118" s="388"/>
      <c r="DF118" s="388"/>
      <c r="DG118" s="388"/>
      <c r="DH118" s="388"/>
      <c r="DI118" s="388"/>
      <c r="DJ118" s="388"/>
      <c r="DK118" s="388"/>
      <c r="DL118" s="388"/>
      <c r="DM118" s="388"/>
      <c r="DN118" s="388"/>
      <c r="DO118" s="388"/>
      <c r="DP118" s="388"/>
      <c r="DQ118" s="388"/>
      <c r="DR118" s="388"/>
      <c r="DS118" s="388"/>
      <c r="DT118" s="388"/>
      <c r="DU118" s="388"/>
      <c r="DV118" s="388"/>
      <c r="DW118" s="388"/>
      <c r="DX118" s="388"/>
      <c r="DY118" s="388"/>
      <c r="DZ118" s="388"/>
      <c r="EA118" s="388"/>
      <c r="EB118" s="388"/>
      <c r="EC118" s="388"/>
      <c r="ED118" s="388"/>
      <c r="EE118" s="388"/>
      <c r="EF118" s="388"/>
      <c r="EG118" s="388"/>
      <c r="EH118" s="388"/>
      <c r="EI118" s="388"/>
      <c r="EJ118" s="388"/>
      <c r="EK118" s="388"/>
      <c r="EL118" s="388"/>
      <c r="EM118" s="388"/>
      <c r="EN118" s="388"/>
      <c r="EO118" s="388"/>
      <c r="EP118" s="388"/>
      <c r="EQ118" s="388"/>
      <c r="ER118" s="388"/>
      <c r="ES118" s="388"/>
      <c r="ET118" s="388"/>
      <c r="EU118" s="388"/>
      <c r="EV118" s="388"/>
      <c r="EW118" s="388"/>
      <c r="EX118" s="388"/>
      <c r="EY118" s="388"/>
      <c r="EZ118" s="388"/>
      <c r="FA118" s="388"/>
      <c r="FB118" s="388"/>
      <c r="FC118" s="388"/>
      <c r="FD118" s="388"/>
      <c r="FE118" s="388"/>
      <c r="FF118" s="388"/>
      <c r="FG118" s="388"/>
      <c r="FH118" s="388"/>
      <c r="FI118" s="388"/>
      <c r="FJ118" s="388"/>
      <c r="FK118" s="388"/>
      <c r="FL118" s="388"/>
      <c r="FM118" s="388"/>
      <c r="FN118" s="388"/>
      <c r="FO118" s="388"/>
      <c r="FP118" s="388"/>
      <c r="FQ118" s="388"/>
      <c r="FR118" s="388"/>
      <c r="FS118" s="388"/>
      <c r="FT118" s="388"/>
      <c r="FU118" s="388"/>
      <c r="FV118" s="388"/>
      <c r="FW118" s="388"/>
      <c r="FX118" s="388"/>
      <c r="FY118" s="388"/>
      <c r="FZ118" s="388"/>
      <c r="GA118" s="388"/>
      <c r="GB118" s="388"/>
      <c r="GC118" s="388"/>
      <c r="GD118" s="388"/>
      <c r="GE118" s="388"/>
      <c r="GF118" s="388"/>
      <c r="GG118" s="388"/>
      <c r="GH118" s="388"/>
      <c r="GI118" s="388"/>
      <c r="GJ118" s="388"/>
      <c r="GK118" s="388"/>
      <c r="GL118" s="388"/>
      <c r="GM118" s="388"/>
      <c r="GN118" s="388"/>
      <c r="GO118" s="388"/>
      <c r="GP118" s="388"/>
      <c r="GQ118" s="388"/>
      <c r="GR118" s="388"/>
      <c r="GS118" s="388"/>
      <c r="GT118" s="388"/>
      <c r="GU118" s="388"/>
      <c r="GV118" s="388"/>
      <c r="GW118" s="388"/>
      <c r="GX118" s="388"/>
      <c r="GY118" s="388"/>
      <c r="GZ118" s="388"/>
      <c r="HA118" s="388"/>
      <c r="HB118" s="388"/>
      <c r="HC118" s="388"/>
      <c r="HD118" s="388"/>
      <c r="HE118" s="388"/>
      <c r="HF118" s="388"/>
      <c r="HG118" s="388"/>
      <c r="HH118" s="388"/>
      <c r="HI118" s="388"/>
      <c r="HJ118" s="388"/>
      <c r="HK118" s="388"/>
      <c r="HL118" s="388"/>
      <c r="HM118" s="388"/>
      <c r="HN118" s="388"/>
      <c r="HO118" s="388"/>
      <c r="HP118" s="388"/>
      <c r="HQ118" s="388"/>
      <c r="HR118" s="388"/>
      <c r="HS118" s="388"/>
      <c r="HT118" s="388"/>
      <c r="HU118" s="388"/>
      <c r="HV118" s="388"/>
      <c r="HW118" s="388"/>
      <c r="HX118" s="388"/>
      <c r="HY118" s="388"/>
      <c r="HZ118" s="388"/>
      <c r="IA118" s="388"/>
      <c r="IB118" s="388"/>
      <c r="IC118" s="388"/>
      <c r="ID118" s="388"/>
      <c r="IE118" s="388"/>
      <c r="IF118" s="388"/>
      <c r="IG118" s="388"/>
      <c r="IH118" s="388"/>
      <c r="II118" s="388"/>
      <c r="IJ118" s="388"/>
      <c r="IK118" s="388"/>
      <c r="IL118" s="388"/>
      <c r="IM118" s="388"/>
      <c r="IN118" s="388"/>
      <c r="IO118" s="388"/>
      <c r="IP118" s="388"/>
      <c r="IQ118" s="388"/>
      <c r="IR118" s="388"/>
      <c r="IS118" s="388"/>
      <c r="IT118" s="388"/>
      <c r="IU118" s="388"/>
      <c r="IV118" s="388"/>
      <c r="IW118" s="388"/>
      <c r="IX118" s="388"/>
      <c r="IY118" s="388"/>
      <c r="IZ118" s="388"/>
      <c r="JA118" s="388"/>
      <c r="JB118" s="388"/>
      <c r="JC118" s="388"/>
      <c r="JD118" s="388"/>
      <c r="JE118" s="388"/>
      <c r="JF118" s="388"/>
      <c r="JG118" s="388"/>
      <c r="JH118" s="388"/>
      <c r="JI118" s="388"/>
      <c r="JJ118" s="388"/>
      <c r="JK118" s="388"/>
      <c r="JL118" s="388"/>
      <c r="JM118" s="388"/>
      <c r="JN118" s="388"/>
      <c r="JO118" s="388"/>
      <c r="JP118" s="388"/>
      <c r="JQ118" s="388"/>
      <c r="JR118" s="388"/>
      <c r="JS118" s="388"/>
      <c r="JT118" s="388"/>
      <c r="JU118" s="388"/>
      <c r="JV118" s="388"/>
      <c r="JW118" s="388"/>
      <c r="JX118" s="388"/>
      <c r="JY118" s="388"/>
      <c r="JZ118" s="388"/>
      <c r="KA118" s="388"/>
      <c r="KB118" s="388"/>
      <c r="KC118" s="388"/>
      <c r="KD118" s="388"/>
      <c r="KE118" s="388"/>
      <c r="KF118" s="388"/>
      <c r="KG118" s="388"/>
      <c r="KH118" s="388"/>
      <c r="KI118" s="388"/>
      <c r="KJ118" s="388"/>
      <c r="KK118" s="388"/>
      <c r="KL118" s="388"/>
      <c r="KM118" s="388"/>
      <c r="KN118" s="388"/>
      <c r="KO118" s="388"/>
      <c r="KP118" s="388"/>
      <c r="KQ118" s="388"/>
      <c r="KR118" s="388"/>
      <c r="KS118" s="388"/>
      <c r="KT118" s="388"/>
      <c r="KU118" s="388"/>
      <c r="KV118" s="388"/>
      <c r="KW118" s="388"/>
      <c r="KX118" s="388"/>
      <c r="KY118" s="388"/>
      <c r="KZ118" s="388"/>
      <c r="LA118" s="388"/>
      <c r="LB118" s="388"/>
      <c r="LC118" s="388"/>
      <c r="LD118" s="388"/>
      <c r="LE118" s="388"/>
      <c r="LF118" s="388"/>
      <c r="LG118" s="388"/>
      <c r="LH118" s="388"/>
      <c r="LI118" s="388"/>
      <c r="LJ118" s="388"/>
      <c r="LK118" s="388"/>
      <c r="LL118" s="388"/>
      <c r="LM118" s="388"/>
      <c r="LN118" s="388"/>
      <c r="LO118" s="388"/>
      <c r="LP118" s="388"/>
      <c r="LQ118" s="388"/>
      <c r="LR118" s="388"/>
      <c r="LS118" s="388"/>
      <c r="LT118" s="388"/>
      <c r="LU118" s="388"/>
      <c r="LV118" s="388"/>
      <c r="LW118" s="388"/>
      <c r="LX118" s="388"/>
      <c r="LY118" s="388"/>
      <c r="LZ118" s="388"/>
      <c r="MA118" s="388"/>
      <c r="MB118" s="388"/>
      <c r="MC118" s="388"/>
      <c r="MD118" s="388"/>
      <c r="ME118" s="388"/>
      <c r="MF118" s="388"/>
      <c r="MG118" s="388"/>
      <c r="MH118" s="388"/>
      <c r="MI118" s="388"/>
      <c r="MJ118" s="388"/>
      <c r="MK118" s="388"/>
      <c r="ML118" s="388"/>
      <c r="MM118" s="388"/>
      <c r="MN118" s="388"/>
      <c r="MO118" s="388"/>
      <c r="MP118" s="388"/>
      <c r="MQ118" s="388"/>
      <c r="MR118" s="388"/>
      <c r="MS118" s="388"/>
      <c r="MT118" s="388"/>
      <c r="MU118" s="388"/>
      <c r="MV118" s="388"/>
      <c r="MW118" s="388"/>
      <c r="MX118" s="388"/>
      <c r="MY118" s="388"/>
      <c r="MZ118" s="388"/>
      <c r="NA118" s="388"/>
      <c r="NB118" s="388"/>
      <c r="NC118" s="388"/>
      <c r="ND118" s="388"/>
      <c r="NE118" s="388"/>
      <c r="NF118" s="388"/>
      <c r="NG118" s="388"/>
      <c r="NH118" s="388"/>
      <c r="NI118" s="388"/>
      <c r="NJ118" s="388"/>
      <c r="NK118" s="388"/>
      <c r="NL118" s="388"/>
      <c r="NM118" s="388"/>
      <c r="NN118" s="388"/>
      <c r="NO118" s="388"/>
      <c r="NP118" s="388"/>
      <c r="NQ118" s="388"/>
      <c r="NR118" s="388"/>
      <c r="NS118" s="388"/>
      <c r="NT118" s="388"/>
      <c r="NU118" s="388"/>
      <c r="NV118" s="388"/>
      <c r="NW118" s="388"/>
      <c r="NX118" s="388"/>
      <c r="NY118" s="388"/>
      <c r="NZ118" s="388"/>
      <c r="OA118" s="388"/>
      <c r="OB118" s="388"/>
      <c r="OC118" s="388"/>
      <c r="OD118" s="388"/>
      <c r="OE118" s="388"/>
      <c r="OF118" s="388"/>
      <c r="OG118" s="388"/>
      <c r="OH118" s="388"/>
      <c r="OI118" s="388"/>
      <c r="OJ118" s="388"/>
      <c r="OK118" s="388"/>
      <c r="OL118" s="388"/>
      <c r="OM118" s="388"/>
      <c r="ON118" s="388"/>
      <c r="OO118" s="388"/>
      <c r="OP118" s="388"/>
      <c r="OQ118" s="388"/>
      <c r="OR118" s="388"/>
      <c r="OS118" s="388"/>
      <c r="OT118" s="388"/>
      <c r="OU118" s="388"/>
      <c r="OV118" s="388"/>
      <c r="OW118" s="388"/>
      <c r="OX118" s="388"/>
      <c r="OY118" s="388"/>
      <c r="OZ118" s="388"/>
      <c r="PA118" s="388"/>
      <c r="PB118" s="388"/>
      <c r="PC118" s="388"/>
      <c r="PD118" s="388"/>
      <c r="PE118" s="388"/>
      <c r="PF118" s="388"/>
      <c r="PG118" s="388"/>
      <c r="PH118" s="388"/>
      <c r="PI118" s="388"/>
      <c r="PJ118" s="388"/>
      <c r="PK118" s="388"/>
      <c r="PL118" s="388"/>
      <c r="PM118" s="388"/>
      <c r="PN118" s="388"/>
      <c r="PO118" s="388"/>
      <c r="PP118" s="388"/>
      <c r="PQ118" s="388"/>
      <c r="PR118" s="388"/>
      <c r="PS118" s="388"/>
      <c r="PT118" s="388"/>
      <c r="PU118" s="388"/>
      <c r="PV118" s="388"/>
      <c r="PW118" s="388"/>
      <c r="PX118" s="388"/>
      <c r="PY118" s="388"/>
      <c r="PZ118" s="388"/>
      <c r="QA118" s="388"/>
      <c r="QB118" s="388"/>
      <c r="QC118" s="388"/>
      <c r="QD118" s="388"/>
      <c r="QE118" s="388"/>
      <c r="QF118" s="388"/>
      <c r="QG118" s="388"/>
      <c r="QH118" s="388"/>
      <c r="QI118" s="388"/>
      <c r="QJ118" s="388"/>
      <c r="QK118" s="388"/>
      <c r="QL118" s="388"/>
      <c r="QM118" s="388"/>
      <c r="QN118" s="388"/>
      <c r="QO118" s="388"/>
      <c r="QP118" s="388"/>
      <c r="QQ118" s="388"/>
      <c r="QR118" s="388"/>
      <c r="QS118" s="388"/>
      <c r="QT118" s="388"/>
      <c r="QU118" s="388"/>
      <c r="QV118" s="388"/>
      <c r="QW118" s="388"/>
      <c r="QX118" s="388"/>
      <c r="QY118" s="388"/>
      <c r="QZ118" s="388"/>
      <c r="RA118" s="388"/>
      <c r="RB118" s="388"/>
      <c r="RC118" s="388"/>
      <c r="RD118" s="388"/>
      <c r="RE118" s="388"/>
      <c r="RF118" s="388"/>
      <c r="RG118" s="388"/>
      <c r="RH118" s="388"/>
      <c r="RI118" s="388"/>
      <c r="RJ118" s="388"/>
      <c r="RK118" s="388"/>
      <c r="RL118" s="388"/>
      <c r="RM118" s="388"/>
      <c r="RN118" s="388"/>
      <c r="RO118" s="388"/>
      <c r="RP118" s="388"/>
      <c r="RQ118" s="388"/>
      <c r="RR118" s="388"/>
      <c r="RS118" s="388"/>
      <c r="RT118" s="388"/>
      <c r="RU118" s="388"/>
      <c r="RV118" s="388"/>
      <c r="RW118" s="388"/>
      <c r="RX118" s="388"/>
      <c r="RY118" s="388"/>
      <c r="RZ118" s="388"/>
      <c r="SA118" s="388"/>
      <c r="SB118" s="388"/>
      <c r="SC118" s="388"/>
      <c r="SD118" s="388"/>
      <c r="SE118" s="388"/>
      <c r="SF118" s="388"/>
      <c r="SG118" s="388"/>
      <c r="SH118" s="388"/>
      <c r="SI118" s="388"/>
      <c r="SJ118" s="388"/>
      <c r="SK118" s="388"/>
      <c r="SL118" s="388"/>
      <c r="SM118" s="388"/>
      <c r="SN118" s="388"/>
      <c r="SO118" s="388"/>
      <c r="SP118" s="388"/>
      <c r="SQ118" s="388"/>
      <c r="SR118" s="388"/>
      <c r="SS118" s="388"/>
      <c r="ST118" s="388"/>
      <c r="SU118" s="388"/>
      <c r="SV118" s="388"/>
      <c r="SW118" s="388"/>
      <c r="SX118" s="388"/>
      <c r="SY118" s="388"/>
      <c r="SZ118" s="388"/>
      <c r="TA118" s="388"/>
      <c r="TB118" s="388"/>
      <c r="TC118" s="388"/>
      <c r="TD118" s="388"/>
      <c r="TE118" s="388"/>
      <c r="TF118" s="388"/>
      <c r="TG118" s="388"/>
      <c r="TH118" s="388"/>
      <c r="TI118" s="388"/>
      <c r="TJ118" s="388"/>
      <c r="TK118" s="388"/>
      <c r="TL118" s="388"/>
      <c r="TM118" s="388"/>
      <c r="TN118" s="388"/>
      <c r="TO118" s="388"/>
      <c r="TP118" s="388"/>
      <c r="TQ118" s="388"/>
      <c r="TR118" s="388"/>
      <c r="TS118" s="388"/>
      <c r="TT118" s="388"/>
      <c r="TU118" s="388"/>
      <c r="TV118" s="388"/>
      <c r="TW118" s="388"/>
      <c r="TX118" s="388"/>
      <c r="TY118" s="388"/>
      <c r="TZ118" s="388"/>
      <c r="UA118" s="388"/>
      <c r="UB118" s="388"/>
      <c r="UC118" s="388"/>
      <c r="UD118" s="388"/>
      <c r="UE118" s="388"/>
      <c r="UF118" s="388"/>
      <c r="UG118" s="388"/>
      <c r="UH118" s="388"/>
      <c r="UI118" s="388"/>
      <c r="UJ118" s="388"/>
      <c r="UK118" s="388"/>
      <c r="UL118" s="388"/>
      <c r="UM118" s="388"/>
      <c r="UN118" s="388"/>
      <c r="UO118" s="388"/>
      <c r="UP118" s="388"/>
      <c r="UQ118" s="388"/>
      <c r="UR118" s="388"/>
      <c r="US118" s="388"/>
      <c r="UT118" s="388"/>
      <c r="UU118" s="388"/>
      <c r="UV118" s="388"/>
      <c r="UW118" s="388"/>
      <c r="UX118" s="388"/>
      <c r="UY118" s="388"/>
      <c r="UZ118" s="388"/>
      <c r="VA118" s="388"/>
      <c r="VB118" s="388"/>
      <c r="VC118" s="388"/>
      <c r="VD118" s="388"/>
      <c r="VE118" s="388"/>
      <c r="VF118" s="388"/>
      <c r="VG118" s="388"/>
      <c r="VH118" s="388"/>
      <c r="VI118" s="388"/>
      <c r="VJ118" s="388"/>
      <c r="VK118" s="388"/>
      <c r="VL118" s="388"/>
      <c r="VM118" s="388"/>
      <c r="VN118" s="388"/>
      <c r="VO118" s="388"/>
      <c r="VP118" s="388"/>
      <c r="VQ118" s="388"/>
      <c r="VR118" s="388"/>
      <c r="VS118" s="388"/>
      <c r="VT118" s="388"/>
      <c r="VU118" s="388"/>
      <c r="VV118" s="388"/>
      <c r="VW118" s="388"/>
      <c r="VX118" s="388"/>
      <c r="VY118" s="388"/>
      <c r="VZ118" s="388"/>
      <c r="WA118" s="388"/>
      <c r="WB118" s="388"/>
      <c r="WC118" s="388"/>
      <c r="WD118" s="388"/>
      <c r="WE118" s="388"/>
      <c r="WF118" s="388"/>
      <c r="WG118" s="388"/>
      <c r="WH118" s="388"/>
      <c r="WI118" s="388"/>
      <c r="WJ118" s="388"/>
      <c r="WK118" s="388"/>
      <c r="WL118" s="388"/>
      <c r="WM118" s="388"/>
      <c r="WN118" s="388"/>
      <c r="WO118" s="388"/>
      <c r="WP118" s="388"/>
      <c r="WQ118" s="388"/>
      <c r="WR118" s="388"/>
      <c r="WS118" s="388"/>
      <c r="WT118" s="388"/>
      <c r="WU118" s="388"/>
      <c r="WV118" s="388"/>
      <c r="WW118" s="388"/>
      <c r="WX118" s="388"/>
      <c r="WY118" s="388"/>
      <c r="WZ118" s="388"/>
      <c r="XA118" s="388"/>
      <c r="XB118" s="388"/>
      <c r="XC118" s="388"/>
      <c r="XD118" s="388"/>
      <c r="XE118" s="388"/>
      <c r="XF118" s="388"/>
      <c r="XG118" s="388"/>
      <c r="XH118" s="388"/>
      <c r="XI118" s="388"/>
      <c r="XJ118" s="388"/>
      <c r="XK118" s="388"/>
      <c r="XL118" s="388"/>
      <c r="XM118" s="388"/>
      <c r="XN118" s="388"/>
      <c r="XO118" s="388"/>
      <c r="XP118" s="388"/>
      <c r="XQ118" s="388"/>
      <c r="XR118" s="388"/>
      <c r="XS118" s="388"/>
      <c r="XT118" s="388"/>
      <c r="XU118" s="388"/>
      <c r="XV118" s="388"/>
      <c r="XW118" s="388"/>
      <c r="XX118" s="388"/>
      <c r="XY118" s="388"/>
      <c r="XZ118" s="388"/>
      <c r="YA118" s="388"/>
      <c r="YB118" s="388"/>
      <c r="YC118" s="388"/>
      <c r="YD118" s="388"/>
      <c r="YE118" s="388"/>
      <c r="YF118" s="388"/>
      <c r="YG118" s="388"/>
      <c r="YH118" s="388"/>
      <c r="YI118" s="388"/>
      <c r="YJ118" s="388"/>
      <c r="YK118" s="388"/>
      <c r="YL118" s="388"/>
      <c r="YM118" s="388"/>
      <c r="YN118" s="388"/>
      <c r="YO118" s="388"/>
      <c r="YP118" s="388"/>
      <c r="YQ118" s="388"/>
      <c r="YR118" s="388"/>
      <c r="YS118" s="388"/>
      <c r="YT118" s="388"/>
      <c r="YU118" s="388"/>
      <c r="YV118" s="388"/>
      <c r="YW118" s="388"/>
      <c r="YX118" s="388"/>
      <c r="YY118" s="388"/>
      <c r="YZ118" s="388"/>
      <c r="ZA118" s="388"/>
      <c r="ZB118" s="388"/>
      <c r="ZC118" s="388"/>
      <c r="ZD118" s="388"/>
      <c r="ZE118" s="388"/>
      <c r="ZF118" s="388"/>
      <c r="ZG118" s="388"/>
      <c r="ZH118" s="388"/>
      <c r="ZI118" s="388"/>
      <c r="ZJ118" s="388"/>
      <c r="ZK118" s="388"/>
      <c r="ZL118" s="388"/>
      <c r="ZM118" s="388"/>
      <c r="ZN118" s="388"/>
      <c r="ZO118" s="388"/>
      <c r="ZP118" s="388"/>
      <c r="ZQ118" s="388"/>
      <c r="ZR118" s="388"/>
      <c r="ZS118" s="388"/>
      <c r="ZT118" s="388"/>
      <c r="ZU118" s="388"/>
      <c r="ZV118" s="388"/>
      <c r="ZW118" s="388"/>
      <c r="ZX118" s="388"/>
      <c r="ZY118" s="388"/>
      <c r="ZZ118" s="388"/>
      <c r="AAA118" s="388"/>
      <c r="AAB118" s="388"/>
      <c r="AAC118" s="388"/>
      <c r="AAD118" s="388"/>
      <c r="AAE118" s="388"/>
      <c r="AAF118" s="388"/>
      <c r="AAG118" s="388"/>
      <c r="AAH118" s="388"/>
      <c r="AAI118" s="388"/>
      <c r="AAJ118" s="388"/>
      <c r="AAK118" s="388"/>
      <c r="AAL118" s="388"/>
      <c r="AAM118" s="388"/>
      <c r="AAN118" s="388"/>
      <c r="AAO118" s="388"/>
      <c r="AAP118" s="388"/>
      <c r="AAQ118" s="388"/>
      <c r="AAR118" s="388"/>
      <c r="AAS118" s="388"/>
      <c r="AAT118" s="388"/>
      <c r="AAU118" s="388"/>
      <c r="AAV118" s="388"/>
      <c r="AAW118" s="388"/>
      <c r="AAX118" s="388"/>
      <c r="AAY118" s="388"/>
      <c r="AAZ118" s="388"/>
      <c r="ABA118" s="388"/>
      <c r="ABB118" s="388"/>
      <c r="ABC118" s="388"/>
      <c r="ABD118" s="388"/>
      <c r="ABE118" s="388"/>
      <c r="ABF118" s="388"/>
      <c r="ABG118" s="388"/>
      <c r="ABH118" s="388"/>
      <c r="ABI118" s="388"/>
      <c r="ABJ118" s="388"/>
      <c r="ABK118" s="388"/>
      <c r="ABL118" s="388"/>
      <c r="ABM118" s="388"/>
      <c r="ABN118" s="388"/>
      <c r="ABO118" s="388"/>
      <c r="ABP118" s="388"/>
      <c r="ABQ118" s="388"/>
      <c r="ABR118" s="388"/>
      <c r="ABS118" s="388"/>
      <c r="ABT118" s="388"/>
      <c r="ABU118" s="388"/>
      <c r="ABV118" s="388"/>
      <c r="ABW118" s="388"/>
      <c r="ABX118" s="388"/>
      <c r="ABY118" s="388"/>
      <c r="ABZ118" s="388"/>
      <c r="ACA118" s="388"/>
      <c r="ACB118" s="388"/>
      <c r="ACC118" s="388"/>
      <c r="ACD118" s="388"/>
      <c r="ACE118" s="388"/>
      <c r="ACF118" s="388"/>
      <c r="ACG118" s="388"/>
      <c r="ACH118" s="388"/>
      <c r="ACI118" s="388"/>
      <c r="ACJ118" s="388"/>
      <c r="ACK118" s="388"/>
      <c r="ACL118" s="388"/>
      <c r="ACM118" s="388"/>
      <c r="ACN118" s="388"/>
      <c r="ACO118" s="388"/>
      <c r="ACP118" s="388"/>
      <c r="ACQ118" s="388"/>
      <c r="ACR118" s="388"/>
      <c r="ACS118" s="388"/>
      <c r="ACT118" s="388"/>
      <c r="ACU118" s="388"/>
      <c r="ACV118" s="388"/>
      <c r="ACW118" s="388"/>
      <c r="ACX118" s="388"/>
      <c r="ACY118" s="388"/>
      <c r="ACZ118" s="388"/>
      <c r="ADA118" s="388"/>
      <c r="ADB118" s="388"/>
      <c r="ADC118" s="388"/>
      <c r="ADD118" s="388"/>
      <c r="ADE118" s="388"/>
      <c r="ADF118" s="388"/>
      <c r="ADG118" s="388"/>
      <c r="ADH118" s="388"/>
      <c r="ADI118" s="388"/>
      <c r="ADJ118" s="388"/>
      <c r="ADK118" s="388"/>
      <c r="ADL118" s="388"/>
      <c r="ADM118" s="388"/>
      <c r="ADN118" s="388"/>
      <c r="ADO118" s="388"/>
      <c r="ADP118" s="388"/>
      <c r="ADQ118" s="388"/>
      <c r="ADR118" s="388"/>
      <c r="ADS118" s="388"/>
      <c r="ADT118" s="388"/>
      <c r="ADU118" s="388"/>
      <c r="ADV118" s="388"/>
      <c r="ADW118" s="388"/>
      <c r="ADX118" s="388"/>
      <c r="ADY118" s="388"/>
      <c r="ADZ118" s="388"/>
      <c r="AEA118" s="388"/>
      <c r="AEB118" s="388"/>
      <c r="AEC118" s="388"/>
      <c r="AED118" s="388"/>
      <c r="AEE118" s="388"/>
      <c r="AEF118" s="388"/>
      <c r="AEG118" s="388"/>
      <c r="AEH118" s="388"/>
      <c r="AEI118" s="388"/>
      <c r="AEJ118" s="388"/>
      <c r="AEK118" s="388"/>
      <c r="AEL118" s="388"/>
      <c r="AEM118" s="388"/>
      <c r="AEN118" s="388"/>
      <c r="AEO118" s="388"/>
      <c r="AEP118" s="388"/>
      <c r="AEQ118" s="388"/>
      <c r="AER118" s="388"/>
      <c r="AES118" s="388"/>
      <c r="AET118" s="388"/>
      <c r="AEU118" s="388"/>
      <c r="AEV118" s="388"/>
      <c r="AEW118" s="388"/>
      <c r="AEX118" s="388"/>
      <c r="AEY118" s="388"/>
      <c r="AEZ118" s="388"/>
      <c r="AFA118" s="388"/>
      <c r="AFB118" s="388"/>
      <c r="AFC118" s="388"/>
      <c r="AFD118" s="388"/>
      <c r="AFE118" s="388"/>
      <c r="AFF118" s="388"/>
      <c r="AFG118" s="388"/>
      <c r="AFH118" s="388"/>
      <c r="AFI118" s="388"/>
      <c r="AFJ118" s="388"/>
      <c r="AFK118" s="388"/>
      <c r="AFL118" s="388"/>
      <c r="AFM118" s="388"/>
      <c r="AFN118" s="388"/>
      <c r="AFO118" s="388"/>
      <c r="AFP118" s="388"/>
      <c r="AFQ118" s="388"/>
      <c r="AFR118" s="388"/>
      <c r="AFS118" s="388"/>
      <c r="AFT118" s="388"/>
      <c r="AFU118" s="388"/>
      <c r="AFV118" s="388"/>
      <c r="AFW118" s="388"/>
      <c r="AFX118" s="388"/>
      <c r="AFY118" s="388"/>
      <c r="AFZ118" s="388"/>
      <c r="AGA118" s="388"/>
      <c r="AGB118" s="388"/>
      <c r="AGC118" s="388"/>
      <c r="AGD118" s="388"/>
      <c r="AGE118" s="388"/>
      <c r="AGF118" s="388"/>
      <c r="AGG118" s="388"/>
      <c r="AGH118" s="388"/>
      <c r="AGI118" s="388"/>
      <c r="AGJ118" s="388"/>
      <c r="AGK118" s="388"/>
      <c r="AGL118" s="388"/>
      <c r="AGM118" s="388"/>
      <c r="AGN118" s="388"/>
      <c r="AGO118" s="388"/>
      <c r="AGP118" s="388"/>
      <c r="AGQ118" s="388"/>
      <c r="AGR118" s="388"/>
      <c r="AGS118" s="388"/>
      <c r="AGT118" s="388"/>
      <c r="AGU118" s="388"/>
      <c r="AGV118" s="388"/>
      <c r="AGW118" s="388"/>
      <c r="AGX118" s="388"/>
      <c r="AGY118" s="388"/>
      <c r="AGZ118" s="388"/>
      <c r="AHA118" s="388"/>
      <c r="AHB118" s="388"/>
      <c r="AHC118" s="388"/>
      <c r="AHD118" s="388"/>
      <c r="AHE118" s="388"/>
      <c r="AHF118" s="388"/>
      <c r="AHG118" s="388"/>
      <c r="AHH118" s="388"/>
      <c r="AHI118" s="388"/>
      <c r="AHJ118" s="388"/>
      <c r="AHK118" s="388"/>
      <c r="AHL118" s="388"/>
      <c r="AHM118" s="388"/>
      <c r="AHN118" s="388"/>
      <c r="AHO118" s="388"/>
      <c r="AHP118" s="388"/>
      <c r="AHQ118" s="388"/>
      <c r="AHR118" s="388"/>
      <c r="AHS118" s="388"/>
      <c r="AHT118" s="388"/>
      <c r="AHU118" s="388"/>
      <c r="AHV118" s="388"/>
      <c r="AHW118" s="388"/>
      <c r="AHX118" s="388"/>
      <c r="AHY118" s="388"/>
      <c r="AHZ118" s="388"/>
      <c r="AIA118" s="388"/>
      <c r="AIB118" s="388"/>
      <c r="AIC118" s="388"/>
      <c r="AID118" s="388"/>
      <c r="AIE118" s="388"/>
      <c r="AIF118" s="388"/>
      <c r="AIG118" s="388"/>
      <c r="AIH118" s="388"/>
      <c r="AII118" s="388"/>
      <c r="AIJ118" s="388"/>
      <c r="AIK118" s="388"/>
      <c r="AIL118" s="388"/>
      <c r="AIM118" s="388"/>
      <c r="AIN118" s="388"/>
      <c r="AIO118" s="388"/>
      <c r="AIP118" s="388"/>
      <c r="AIQ118" s="388"/>
      <c r="AIR118" s="388"/>
      <c r="AIS118" s="388"/>
      <c r="AIT118" s="388"/>
      <c r="AIU118" s="388"/>
      <c r="AIV118" s="388"/>
      <c r="AIW118" s="388"/>
      <c r="AIX118" s="388"/>
      <c r="AIY118" s="388"/>
      <c r="AIZ118" s="388"/>
      <c r="AJA118" s="388"/>
      <c r="AJB118" s="388"/>
      <c r="AJC118" s="388"/>
      <c r="AJD118" s="388"/>
      <c r="AJE118" s="388"/>
      <c r="AJF118" s="388"/>
      <c r="AJG118" s="388"/>
      <c r="AJH118" s="388"/>
      <c r="AJI118" s="388"/>
      <c r="AJJ118" s="388"/>
      <c r="AJK118" s="388"/>
      <c r="AJL118" s="388"/>
      <c r="AJM118" s="388"/>
      <c r="AJN118" s="388"/>
      <c r="AJO118" s="388"/>
      <c r="AJP118" s="388"/>
      <c r="AJQ118" s="388"/>
      <c r="AJR118" s="388"/>
      <c r="AJS118" s="388"/>
      <c r="AJT118" s="388"/>
      <c r="AJU118" s="388"/>
      <c r="AJV118" s="388"/>
      <c r="AJW118" s="388"/>
      <c r="AJX118" s="388"/>
      <c r="AJY118" s="388"/>
      <c r="AJZ118" s="388"/>
      <c r="AKA118" s="388"/>
      <c r="AKB118" s="388"/>
      <c r="AKC118" s="388"/>
      <c r="AKD118" s="388"/>
      <c r="AKE118" s="388"/>
      <c r="AKF118" s="388"/>
      <c r="AKG118" s="388"/>
      <c r="AKH118" s="388"/>
      <c r="AKI118" s="388"/>
      <c r="AKJ118" s="388"/>
      <c r="AKK118" s="388"/>
      <c r="AKL118" s="388"/>
      <c r="AKM118" s="388"/>
      <c r="AKN118" s="388"/>
      <c r="AKO118" s="388"/>
      <c r="AKP118" s="388"/>
      <c r="AKQ118" s="388"/>
      <c r="AKR118" s="388"/>
      <c r="AKS118" s="388"/>
      <c r="AKT118" s="388"/>
      <c r="AKU118" s="388"/>
      <c r="AKV118" s="388"/>
      <c r="AKW118" s="388"/>
      <c r="AKX118" s="388"/>
      <c r="AKY118" s="388"/>
      <c r="AKZ118" s="388"/>
      <c r="ALA118" s="388"/>
      <c r="ALB118" s="388"/>
      <c r="ALC118" s="388"/>
      <c r="ALD118" s="388"/>
      <c r="ALE118" s="388"/>
      <c r="ALF118" s="388"/>
      <c r="ALG118" s="388"/>
      <c r="ALH118" s="388"/>
      <c r="ALI118" s="388"/>
      <c r="ALJ118" s="388"/>
      <c r="ALK118" s="388"/>
      <c r="ALL118" s="388"/>
      <c r="ALM118" s="388"/>
      <c r="ALN118" s="388"/>
      <c r="ALO118" s="388"/>
      <c r="ALP118" s="388"/>
      <c r="ALQ118" s="388"/>
      <c r="ALR118" s="388"/>
      <c r="ALS118" s="388"/>
      <c r="ALT118" s="388"/>
      <c r="ALU118" s="388"/>
      <c r="ALV118" s="388"/>
      <c r="ALW118" s="388"/>
      <c r="ALX118" s="388"/>
      <c r="ALY118" s="388"/>
      <c r="ALZ118" s="388"/>
      <c r="AMA118" s="388"/>
      <c r="AMB118" s="388"/>
      <c r="AMC118" s="388"/>
      <c r="AMD118" s="388"/>
      <c r="AME118" s="388"/>
      <c r="AMF118" s="388"/>
      <c r="AMG118" s="388"/>
      <c r="AMH118" s="388"/>
      <c r="AMI118" s="388"/>
      <c r="AMJ118" s="388"/>
      <c r="AMK118" s="388"/>
      <c r="AML118" s="388"/>
      <c r="AMM118" s="388"/>
      <c r="AMN118" s="388"/>
      <c r="AMO118" s="388"/>
      <c r="AMP118" s="388"/>
      <c r="AMQ118" s="388"/>
      <c r="AMR118" s="388"/>
      <c r="AMS118" s="388"/>
      <c r="AMT118" s="388"/>
      <c r="AMU118" s="388"/>
      <c r="AMV118" s="388"/>
      <c r="AMW118" s="388"/>
      <c r="AMX118" s="388"/>
      <c r="AMY118" s="388"/>
      <c r="AMZ118" s="388"/>
      <c r="ANA118" s="388"/>
      <c r="ANB118" s="388"/>
      <c r="ANC118" s="388"/>
      <c r="AND118" s="388"/>
      <c r="ANE118" s="388"/>
      <c r="ANF118" s="388"/>
      <c r="ANG118" s="388"/>
      <c r="ANH118" s="388"/>
      <c r="ANI118" s="388"/>
      <c r="ANJ118" s="388"/>
      <c r="ANK118" s="388"/>
      <c r="ANL118" s="388"/>
      <c r="ANM118" s="388"/>
      <c r="ANN118" s="388"/>
      <c r="ANO118" s="388"/>
      <c r="ANP118" s="388"/>
      <c r="ANQ118" s="388"/>
      <c r="ANR118" s="388"/>
      <c r="ANS118" s="388"/>
      <c r="ANT118" s="388"/>
      <c r="ANU118" s="388"/>
      <c r="ANV118" s="388"/>
      <c r="ANW118" s="388"/>
      <c r="ANX118" s="388"/>
      <c r="ANY118" s="388"/>
      <c r="ANZ118" s="388"/>
      <c r="AOA118" s="388"/>
      <c r="AOB118" s="388"/>
      <c r="AOC118" s="388"/>
      <c r="AOD118" s="388"/>
      <c r="AOE118" s="388"/>
      <c r="AOF118" s="388"/>
      <c r="AOG118" s="388"/>
      <c r="AOH118" s="388"/>
      <c r="AOI118" s="388"/>
      <c r="AOJ118" s="388"/>
      <c r="AOK118" s="388"/>
      <c r="AOL118" s="388"/>
      <c r="AOM118" s="388"/>
      <c r="AON118" s="388"/>
      <c r="AOO118" s="388"/>
      <c r="AOP118" s="388"/>
      <c r="AOQ118" s="388"/>
      <c r="AOR118" s="388"/>
      <c r="AOS118" s="388"/>
      <c r="AOT118" s="388"/>
      <c r="AOU118" s="388"/>
      <c r="AOV118" s="388"/>
      <c r="AOW118" s="388"/>
      <c r="AOX118" s="388"/>
      <c r="AOY118" s="388"/>
      <c r="AOZ118" s="388"/>
      <c r="APA118" s="388"/>
      <c r="APB118" s="388"/>
      <c r="APC118" s="388"/>
      <c r="APD118" s="388"/>
      <c r="APE118" s="388"/>
      <c r="APF118" s="388"/>
      <c r="APG118" s="388"/>
      <c r="APH118" s="388"/>
      <c r="API118" s="388"/>
      <c r="APJ118" s="388"/>
      <c r="APK118" s="388"/>
      <c r="APL118" s="388"/>
      <c r="APM118" s="388"/>
      <c r="APN118" s="388"/>
      <c r="APO118" s="388"/>
      <c r="APP118" s="388"/>
      <c r="APQ118" s="388"/>
      <c r="APR118" s="388"/>
      <c r="APS118" s="388"/>
      <c r="APT118" s="388"/>
      <c r="APU118" s="388"/>
      <c r="APV118" s="388"/>
      <c r="APW118" s="388"/>
      <c r="APX118" s="388"/>
      <c r="APY118" s="388"/>
      <c r="APZ118" s="388"/>
      <c r="AQA118" s="388"/>
      <c r="AQB118" s="388"/>
      <c r="AQC118" s="388"/>
      <c r="AQD118" s="388"/>
      <c r="AQE118" s="388"/>
      <c r="AQF118" s="388"/>
      <c r="AQG118" s="388"/>
      <c r="AQH118" s="388"/>
      <c r="AQI118" s="388"/>
      <c r="AQJ118" s="388"/>
      <c r="AQK118" s="388"/>
      <c r="AQL118" s="388"/>
      <c r="AQM118" s="388"/>
      <c r="AQN118" s="388"/>
      <c r="AQO118" s="388"/>
      <c r="AQP118" s="388"/>
      <c r="AQQ118" s="388"/>
      <c r="AQR118" s="388"/>
      <c r="AQS118" s="388"/>
      <c r="AQT118" s="388"/>
      <c r="AQU118" s="388"/>
      <c r="AQV118" s="388"/>
      <c r="AQW118" s="388"/>
      <c r="AQX118" s="388"/>
      <c r="AQY118" s="388"/>
      <c r="AQZ118" s="388"/>
      <c r="ARA118" s="388"/>
      <c r="ARB118" s="388"/>
      <c r="ARC118" s="388"/>
      <c r="ARD118" s="388"/>
      <c r="ARE118" s="388"/>
      <c r="ARF118" s="388"/>
      <c r="ARG118" s="388"/>
      <c r="ARH118" s="388"/>
      <c r="ARI118" s="388"/>
      <c r="ARJ118" s="388"/>
      <c r="ARK118" s="388"/>
      <c r="ARL118" s="388"/>
      <c r="ARM118" s="388"/>
      <c r="ARN118" s="388"/>
      <c r="ARO118" s="388"/>
      <c r="ARP118" s="388"/>
      <c r="ARQ118" s="388"/>
      <c r="ARR118" s="388"/>
      <c r="ARS118" s="388"/>
      <c r="ART118" s="388"/>
      <c r="ARU118" s="388"/>
      <c r="ARV118" s="388"/>
      <c r="ARW118" s="388"/>
      <c r="ARX118" s="388"/>
      <c r="ARY118" s="388"/>
      <c r="ARZ118" s="388"/>
      <c r="ASA118" s="388"/>
      <c r="ASB118" s="388"/>
      <c r="ASC118" s="388"/>
      <c r="ASD118" s="388"/>
      <c r="ASE118" s="388"/>
      <c r="ASF118" s="388"/>
      <c r="ASG118" s="388"/>
      <c r="ASH118" s="388"/>
      <c r="ASI118" s="388"/>
      <c r="ASJ118" s="388"/>
      <c r="ASK118" s="388"/>
      <c r="ASL118" s="388"/>
      <c r="ASM118" s="388"/>
      <c r="ASN118" s="388"/>
      <c r="ASO118" s="388"/>
      <c r="ASP118" s="388"/>
      <c r="ASQ118" s="388"/>
      <c r="ASR118" s="388"/>
      <c r="ASS118" s="388"/>
      <c r="AST118" s="388"/>
      <c r="ASU118" s="388"/>
      <c r="ASV118" s="388"/>
      <c r="ASW118" s="388"/>
      <c r="ASX118" s="388"/>
      <c r="ASY118" s="388"/>
      <c r="ASZ118" s="388"/>
      <c r="ATA118" s="388"/>
      <c r="ATB118" s="388"/>
      <c r="ATC118" s="388"/>
      <c r="ATD118" s="388"/>
      <c r="ATE118" s="388"/>
      <c r="ATF118" s="388"/>
      <c r="ATG118" s="388"/>
      <c r="ATH118" s="388"/>
      <c r="ATI118" s="388"/>
      <c r="ATJ118" s="388"/>
      <c r="ATK118" s="388"/>
      <c r="ATL118" s="388"/>
      <c r="ATM118" s="388"/>
      <c r="ATN118" s="388"/>
      <c r="ATO118" s="388"/>
      <c r="ATP118" s="388"/>
      <c r="ATQ118" s="388"/>
      <c r="ATR118" s="388"/>
      <c r="ATS118" s="388"/>
      <c r="ATT118" s="388"/>
      <c r="ATU118" s="388"/>
      <c r="ATV118" s="388"/>
      <c r="ATW118" s="388"/>
      <c r="ATX118" s="388"/>
      <c r="ATY118" s="388"/>
      <c r="ATZ118" s="388"/>
      <c r="AUA118" s="388"/>
      <c r="AUB118" s="388"/>
      <c r="AUC118" s="388"/>
      <c r="AUD118" s="388"/>
      <c r="AUE118" s="388"/>
      <c r="AUF118" s="388"/>
      <c r="AUG118" s="388"/>
      <c r="AUH118" s="388"/>
      <c r="AUI118" s="388"/>
      <c r="AUJ118" s="388"/>
      <c r="AUK118" s="388"/>
      <c r="AUL118" s="388"/>
      <c r="AUM118" s="388"/>
      <c r="AUN118" s="388"/>
      <c r="AUO118" s="388"/>
      <c r="AUP118" s="388"/>
      <c r="AUQ118" s="388"/>
      <c r="AUR118" s="388"/>
      <c r="AUS118" s="388"/>
      <c r="AUT118" s="388"/>
      <c r="AUU118" s="388"/>
      <c r="AUV118" s="388"/>
      <c r="AUW118" s="388"/>
      <c r="AUX118" s="388"/>
      <c r="AUY118" s="388"/>
      <c r="AUZ118" s="388"/>
      <c r="AVA118" s="388"/>
      <c r="AVB118" s="388"/>
      <c r="AVC118" s="388"/>
      <c r="AVD118" s="388"/>
      <c r="AVE118" s="388"/>
      <c r="AVF118" s="388"/>
      <c r="AVG118" s="388"/>
      <c r="AVH118" s="388"/>
      <c r="AVI118" s="388"/>
      <c r="AVJ118" s="388"/>
      <c r="AVK118" s="388"/>
      <c r="AVL118" s="388"/>
      <c r="AVM118" s="388"/>
      <c r="AVN118" s="388"/>
      <c r="AVO118" s="388"/>
      <c r="AVP118" s="388"/>
      <c r="AVQ118" s="388"/>
      <c r="AVR118" s="388"/>
      <c r="AVS118" s="388"/>
      <c r="AVT118" s="388"/>
      <c r="AVU118" s="388"/>
      <c r="AVV118" s="388"/>
      <c r="AVW118" s="388"/>
      <c r="AVX118" s="388"/>
      <c r="AVY118" s="388"/>
      <c r="AVZ118" s="388"/>
      <c r="AWA118" s="388"/>
      <c r="AWB118" s="388"/>
      <c r="AWC118" s="388"/>
      <c r="AWD118" s="388"/>
      <c r="AWE118" s="388"/>
      <c r="AWF118" s="388"/>
      <c r="AWG118" s="388"/>
      <c r="AWH118" s="388"/>
      <c r="AWI118" s="388"/>
      <c r="AWJ118" s="388"/>
      <c r="AWK118" s="388"/>
      <c r="AWL118" s="388"/>
      <c r="AWM118" s="388"/>
      <c r="AWN118" s="388"/>
      <c r="AWO118" s="388"/>
      <c r="AWP118" s="388"/>
      <c r="AWQ118" s="388"/>
      <c r="AWR118" s="388"/>
      <c r="AWS118" s="388"/>
      <c r="AWT118" s="388"/>
      <c r="AWU118" s="388"/>
      <c r="AWV118" s="388"/>
      <c r="AWW118" s="388"/>
      <c r="AWX118" s="388"/>
      <c r="AWY118" s="388"/>
      <c r="AWZ118" s="388"/>
      <c r="AXA118" s="388"/>
      <c r="AXB118" s="388"/>
      <c r="AXC118" s="388"/>
      <c r="AXD118" s="388"/>
      <c r="AXE118" s="388"/>
      <c r="AXF118" s="388"/>
      <c r="AXG118" s="388"/>
      <c r="AXH118" s="388"/>
      <c r="AXI118" s="388"/>
      <c r="AXJ118" s="388"/>
      <c r="AXK118" s="388"/>
      <c r="AXL118" s="388"/>
      <c r="AXM118" s="388"/>
      <c r="AXN118" s="388"/>
      <c r="AXO118" s="388"/>
      <c r="AXP118" s="388"/>
      <c r="AXQ118" s="388"/>
      <c r="AXR118" s="388"/>
      <c r="AXS118" s="388"/>
      <c r="AXT118" s="388"/>
      <c r="AXU118" s="388"/>
      <c r="AXV118" s="388"/>
      <c r="AXW118" s="388"/>
      <c r="AXX118" s="388"/>
      <c r="AXY118" s="388"/>
      <c r="AXZ118" s="388"/>
      <c r="AYA118" s="388"/>
      <c r="AYB118" s="388"/>
      <c r="AYC118" s="388"/>
      <c r="AYD118" s="388"/>
      <c r="AYE118" s="388"/>
      <c r="AYF118" s="388"/>
      <c r="AYG118" s="388"/>
      <c r="AYH118" s="388"/>
      <c r="AYI118" s="388"/>
      <c r="AYJ118" s="388"/>
      <c r="AYK118" s="388"/>
      <c r="AYL118" s="388"/>
      <c r="AYM118" s="388"/>
      <c r="AYN118" s="388"/>
      <c r="AYO118" s="388"/>
      <c r="AYP118" s="388"/>
      <c r="AYQ118" s="388"/>
      <c r="AYR118" s="388"/>
      <c r="AYS118" s="388"/>
      <c r="AYT118" s="388"/>
      <c r="AYU118" s="388"/>
      <c r="AYV118" s="388"/>
      <c r="AYW118" s="388"/>
      <c r="AYX118" s="388"/>
      <c r="AYY118" s="388"/>
      <c r="AYZ118" s="388"/>
      <c r="AZA118" s="388"/>
      <c r="AZB118" s="388"/>
      <c r="AZC118" s="388"/>
      <c r="AZD118" s="388"/>
      <c r="AZE118" s="388"/>
      <c r="AZF118" s="388"/>
      <c r="AZG118" s="388"/>
      <c r="AZH118" s="388"/>
      <c r="AZI118" s="388"/>
      <c r="AZJ118" s="388"/>
      <c r="AZK118" s="388"/>
      <c r="AZL118" s="388"/>
      <c r="AZM118" s="388"/>
      <c r="AZN118" s="388"/>
      <c r="AZO118" s="388"/>
      <c r="AZP118" s="388"/>
      <c r="AZQ118" s="388"/>
      <c r="AZR118" s="388"/>
      <c r="AZS118" s="388"/>
      <c r="AZT118" s="388"/>
      <c r="AZU118" s="388"/>
      <c r="AZV118" s="388"/>
      <c r="AZW118" s="388"/>
      <c r="AZX118" s="388"/>
      <c r="AZY118" s="388"/>
      <c r="AZZ118" s="388"/>
      <c r="BAA118" s="388"/>
      <c r="BAB118" s="388"/>
      <c r="BAC118" s="388"/>
      <c r="BAD118" s="388"/>
      <c r="BAE118" s="388"/>
      <c r="BAF118" s="388"/>
      <c r="BAG118" s="388"/>
      <c r="BAH118" s="388"/>
      <c r="BAI118" s="388"/>
      <c r="BAJ118" s="388"/>
      <c r="BAK118" s="388"/>
      <c r="BAL118" s="388"/>
      <c r="BAM118" s="388"/>
      <c r="BAN118" s="388"/>
      <c r="BAO118" s="388"/>
      <c r="BAP118" s="388"/>
      <c r="BAQ118" s="388"/>
      <c r="BAR118" s="388"/>
      <c r="BAS118" s="388"/>
      <c r="BAT118" s="388"/>
      <c r="BAU118" s="388"/>
      <c r="BAV118" s="388"/>
      <c r="BAW118" s="388"/>
      <c r="BAX118" s="388"/>
      <c r="BAY118" s="388"/>
      <c r="BAZ118" s="388"/>
      <c r="BBA118" s="388"/>
      <c r="BBB118" s="388"/>
      <c r="BBC118" s="388"/>
      <c r="BBD118" s="388"/>
      <c r="BBE118" s="388"/>
      <c r="BBF118" s="388"/>
      <c r="BBG118" s="388"/>
      <c r="BBH118" s="388"/>
      <c r="BBI118" s="388"/>
      <c r="BBJ118" s="388"/>
      <c r="BBK118" s="388"/>
      <c r="BBL118" s="388"/>
      <c r="BBM118" s="388"/>
      <c r="BBN118" s="388"/>
      <c r="BBO118" s="388"/>
      <c r="BBP118" s="388"/>
      <c r="BBQ118" s="388"/>
      <c r="BBR118" s="388"/>
      <c r="BBS118" s="388"/>
      <c r="BBT118" s="388"/>
      <c r="BBU118" s="388"/>
      <c r="BBV118" s="388"/>
      <c r="BBW118" s="388"/>
      <c r="BBX118" s="388"/>
      <c r="BBY118" s="388"/>
      <c r="BBZ118" s="388"/>
      <c r="BCA118" s="388"/>
      <c r="BCB118" s="388"/>
      <c r="BCC118" s="388"/>
      <c r="BCD118" s="388"/>
      <c r="BCE118" s="388"/>
      <c r="BCF118" s="388"/>
      <c r="BCG118" s="388"/>
      <c r="BCH118" s="388"/>
      <c r="BCI118" s="388"/>
      <c r="BCJ118" s="388"/>
      <c r="BCK118" s="388"/>
      <c r="BCL118" s="388"/>
      <c r="BCM118" s="388"/>
      <c r="BCN118" s="388"/>
      <c r="BCO118" s="388"/>
      <c r="BCP118" s="388"/>
      <c r="BCQ118" s="388"/>
      <c r="BCR118" s="388"/>
      <c r="BCS118" s="388"/>
      <c r="BCT118" s="388"/>
      <c r="BCU118" s="388"/>
      <c r="BCV118" s="388"/>
      <c r="BCW118" s="388"/>
      <c r="BCX118" s="388"/>
      <c r="BCY118" s="388"/>
      <c r="BCZ118" s="388"/>
      <c r="BDA118" s="388"/>
      <c r="BDB118" s="388"/>
      <c r="BDC118" s="388"/>
      <c r="BDD118" s="388"/>
      <c r="BDE118" s="388"/>
      <c r="BDF118" s="388"/>
      <c r="BDG118" s="388"/>
      <c r="BDH118" s="388"/>
      <c r="BDI118" s="388"/>
      <c r="BDJ118" s="388"/>
      <c r="BDK118" s="388"/>
      <c r="BDL118" s="388"/>
      <c r="BDM118" s="388"/>
      <c r="BDN118" s="388"/>
      <c r="BDO118" s="388"/>
      <c r="BDP118" s="388"/>
      <c r="BDQ118" s="388"/>
      <c r="BDR118" s="388"/>
      <c r="BDS118" s="388"/>
      <c r="BDT118" s="388"/>
      <c r="BDU118" s="388"/>
      <c r="BDV118" s="388"/>
      <c r="BDW118" s="388"/>
      <c r="BDX118" s="388"/>
      <c r="BDY118" s="388"/>
      <c r="BDZ118" s="388"/>
      <c r="BEA118" s="388"/>
      <c r="BEB118" s="388"/>
      <c r="BEC118" s="388"/>
      <c r="BED118" s="388"/>
      <c r="BEE118" s="388"/>
      <c r="BEF118" s="388"/>
      <c r="BEG118" s="388"/>
      <c r="BEH118" s="388"/>
      <c r="BEI118" s="388"/>
      <c r="BEJ118" s="388"/>
      <c r="BEK118" s="388"/>
      <c r="BEL118" s="388"/>
      <c r="BEM118" s="388"/>
      <c r="BEN118" s="388"/>
      <c r="BEO118" s="388"/>
      <c r="BEP118" s="388"/>
      <c r="BEQ118" s="388"/>
      <c r="BER118" s="388"/>
      <c r="BES118" s="388"/>
      <c r="BET118" s="388"/>
      <c r="BEU118" s="388"/>
      <c r="BEV118" s="388"/>
      <c r="BEW118" s="388"/>
      <c r="BEX118" s="388"/>
      <c r="BEY118" s="388"/>
      <c r="BEZ118" s="388"/>
      <c r="BFA118" s="388"/>
      <c r="BFB118" s="388"/>
      <c r="BFC118" s="388"/>
      <c r="BFD118" s="388"/>
      <c r="BFE118" s="388"/>
      <c r="BFF118" s="388"/>
      <c r="BFG118" s="388"/>
      <c r="BFH118" s="388"/>
      <c r="BFI118" s="388"/>
      <c r="BFJ118" s="388"/>
      <c r="BFK118" s="388"/>
      <c r="BFL118" s="388"/>
      <c r="BFM118" s="388"/>
      <c r="BFN118" s="388"/>
      <c r="BFO118" s="388"/>
      <c r="BFP118" s="388"/>
      <c r="BFQ118" s="388"/>
      <c r="BFR118" s="388"/>
      <c r="BFS118" s="388"/>
      <c r="BFT118" s="388"/>
      <c r="BFU118" s="388"/>
      <c r="BFV118" s="388"/>
      <c r="BFW118" s="388"/>
      <c r="BFX118" s="388"/>
      <c r="BFY118" s="388"/>
      <c r="BFZ118" s="388"/>
      <c r="BGA118" s="388"/>
      <c r="BGB118" s="388"/>
      <c r="BGC118" s="388"/>
      <c r="BGD118" s="388"/>
      <c r="BGE118" s="388"/>
      <c r="BGF118" s="388"/>
      <c r="BGG118" s="388"/>
      <c r="BGH118" s="388"/>
      <c r="BGI118" s="388"/>
      <c r="BGJ118" s="388"/>
      <c r="BGK118" s="388"/>
      <c r="BGL118" s="388"/>
      <c r="BGM118" s="388"/>
      <c r="BGN118" s="388"/>
      <c r="BGO118" s="388"/>
      <c r="BGP118" s="388"/>
      <c r="BGQ118" s="388"/>
      <c r="BGR118" s="388"/>
      <c r="BGS118" s="388"/>
      <c r="BGT118" s="388"/>
      <c r="BGU118" s="388"/>
      <c r="BGV118" s="388"/>
      <c r="BGW118" s="388"/>
      <c r="BGX118" s="388"/>
      <c r="BGY118" s="388"/>
      <c r="BGZ118" s="388"/>
      <c r="BHA118" s="388"/>
      <c r="BHB118" s="388"/>
      <c r="BHC118" s="388"/>
      <c r="BHD118" s="388"/>
      <c r="BHE118" s="388"/>
      <c r="BHF118" s="388"/>
      <c r="BHG118" s="388"/>
      <c r="BHH118" s="388"/>
      <c r="BHI118" s="388"/>
      <c r="BHJ118" s="388"/>
      <c r="BHK118" s="388"/>
      <c r="BHL118" s="388"/>
      <c r="BHM118" s="388"/>
      <c r="BHN118" s="388"/>
      <c r="BHO118" s="388"/>
      <c r="BHP118" s="388"/>
      <c r="BHQ118" s="388"/>
      <c r="BHR118" s="388"/>
      <c r="BHS118" s="388"/>
      <c r="BHT118" s="388"/>
      <c r="BHU118" s="388"/>
      <c r="BHV118" s="388"/>
      <c r="BHW118" s="388"/>
      <c r="BHX118" s="388"/>
      <c r="BHY118" s="388"/>
      <c r="BHZ118" s="388"/>
      <c r="BIA118" s="388"/>
      <c r="BIB118" s="388"/>
      <c r="BIC118" s="388"/>
      <c r="BID118" s="388"/>
      <c r="BIE118" s="388"/>
      <c r="BIF118" s="388"/>
      <c r="BIG118" s="388"/>
      <c r="BIH118" s="388"/>
      <c r="BII118" s="388"/>
      <c r="BIJ118" s="388"/>
      <c r="BIK118" s="388"/>
      <c r="BIL118" s="388"/>
      <c r="BIM118" s="388"/>
      <c r="BIN118" s="388"/>
      <c r="BIO118" s="388"/>
      <c r="BIP118" s="388"/>
      <c r="BIQ118" s="388"/>
      <c r="BIR118" s="388"/>
      <c r="BIS118" s="388"/>
      <c r="BIT118" s="388"/>
      <c r="BIU118" s="388"/>
      <c r="BIV118" s="388"/>
      <c r="BIW118" s="388"/>
      <c r="BIX118" s="388"/>
      <c r="BIY118" s="388"/>
      <c r="BIZ118" s="388"/>
      <c r="BJA118" s="388"/>
      <c r="BJB118" s="388"/>
      <c r="BJC118" s="388"/>
      <c r="BJD118" s="388"/>
      <c r="BJE118" s="388"/>
      <c r="BJF118" s="388"/>
      <c r="BJG118" s="388"/>
      <c r="BJH118" s="388"/>
      <c r="BJI118" s="388"/>
      <c r="BJJ118" s="388"/>
      <c r="BJK118" s="388"/>
      <c r="BJL118" s="388"/>
      <c r="BJM118" s="388"/>
      <c r="BJN118" s="388"/>
      <c r="BJO118" s="388"/>
      <c r="BJP118" s="388"/>
      <c r="BJQ118" s="388"/>
      <c r="BJR118" s="388"/>
      <c r="BJS118" s="388"/>
      <c r="BJT118" s="388"/>
      <c r="BJU118" s="388"/>
      <c r="BJV118" s="388"/>
      <c r="BJW118" s="388"/>
      <c r="BJX118" s="388"/>
      <c r="BJY118" s="388"/>
      <c r="BJZ118" s="388"/>
      <c r="BKA118" s="388"/>
      <c r="BKB118" s="388"/>
      <c r="BKC118" s="388"/>
      <c r="BKD118" s="388"/>
      <c r="BKE118" s="388"/>
      <c r="BKF118" s="388"/>
      <c r="BKG118" s="388"/>
      <c r="BKH118" s="388"/>
      <c r="BKI118" s="388"/>
      <c r="BKJ118" s="388"/>
      <c r="BKK118" s="388"/>
      <c r="BKL118" s="388"/>
      <c r="BKM118" s="388"/>
      <c r="BKN118" s="388"/>
      <c r="BKO118" s="388"/>
      <c r="BKP118" s="388"/>
      <c r="BKQ118" s="388"/>
      <c r="BKR118" s="388"/>
      <c r="BKS118" s="388"/>
      <c r="BKT118" s="388"/>
      <c r="BKU118" s="388"/>
      <c r="BKV118" s="388"/>
      <c r="BKW118" s="388"/>
      <c r="BKX118" s="388"/>
      <c r="BKY118" s="388"/>
      <c r="BKZ118" s="388"/>
      <c r="BLA118" s="388"/>
      <c r="BLB118" s="388"/>
      <c r="BLC118" s="388"/>
      <c r="BLD118" s="388"/>
      <c r="BLE118" s="388"/>
      <c r="BLF118" s="388"/>
      <c r="BLG118" s="388"/>
      <c r="BLH118" s="388"/>
      <c r="BLI118" s="388"/>
      <c r="BLJ118" s="388"/>
      <c r="BLK118" s="388"/>
      <c r="BLL118" s="388"/>
      <c r="BLM118" s="388"/>
      <c r="BLN118" s="388"/>
      <c r="BLO118" s="388"/>
      <c r="BLP118" s="388"/>
      <c r="BLQ118" s="388"/>
      <c r="BLR118" s="388"/>
      <c r="BLS118" s="388"/>
      <c r="BLT118" s="388"/>
      <c r="BLU118" s="388"/>
      <c r="BLV118" s="388"/>
      <c r="BLW118" s="388"/>
      <c r="BLX118" s="388"/>
      <c r="BLY118" s="388"/>
      <c r="BLZ118" s="388"/>
      <c r="BMA118" s="388"/>
      <c r="BMB118" s="388"/>
      <c r="BMC118" s="388"/>
      <c r="BMD118" s="388"/>
      <c r="BME118" s="388"/>
      <c r="BMF118" s="388"/>
      <c r="BMG118" s="388"/>
      <c r="BMH118" s="388"/>
      <c r="BMI118" s="388"/>
      <c r="BMJ118" s="388"/>
      <c r="BMK118" s="388"/>
      <c r="BML118" s="388"/>
      <c r="BMM118" s="388"/>
      <c r="BMN118" s="388"/>
      <c r="BMO118" s="388"/>
      <c r="BMP118" s="388"/>
      <c r="BMQ118" s="388"/>
      <c r="BMR118" s="388"/>
      <c r="BMS118" s="388"/>
      <c r="BMT118" s="388"/>
      <c r="BMU118" s="388"/>
      <c r="BMV118" s="388"/>
      <c r="BMW118" s="388"/>
      <c r="BMX118" s="388"/>
      <c r="BMY118" s="388"/>
      <c r="BMZ118" s="388"/>
      <c r="BNA118" s="388"/>
      <c r="BNB118" s="388"/>
      <c r="BNC118" s="388"/>
      <c r="BND118" s="388"/>
      <c r="BNE118" s="388"/>
      <c r="BNF118" s="388"/>
      <c r="BNG118" s="388"/>
      <c r="BNH118" s="388"/>
      <c r="BNI118" s="388"/>
      <c r="BNJ118" s="388"/>
      <c r="BNK118" s="388"/>
      <c r="BNL118" s="388"/>
      <c r="BNM118" s="388"/>
      <c r="BNN118" s="388"/>
      <c r="BNO118" s="388"/>
      <c r="BNP118" s="388"/>
      <c r="BNQ118" s="388"/>
      <c r="BNR118" s="388"/>
      <c r="BNS118" s="388"/>
      <c r="BNT118" s="388"/>
      <c r="BNU118" s="388"/>
      <c r="BNV118" s="388"/>
      <c r="BNW118" s="388"/>
      <c r="BNX118" s="388"/>
      <c r="BNY118" s="388"/>
      <c r="BNZ118" s="388"/>
      <c r="BOA118" s="388"/>
      <c r="BOB118" s="388"/>
      <c r="BOC118" s="388"/>
      <c r="BOD118" s="388"/>
      <c r="BOE118" s="388"/>
      <c r="BOF118" s="388"/>
      <c r="BOG118" s="388"/>
      <c r="BOH118" s="388"/>
      <c r="BOI118" s="388"/>
      <c r="BOJ118" s="388"/>
      <c r="BOK118" s="388"/>
      <c r="BOL118" s="388"/>
      <c r="BOM118" s="388"/>
      <c r="BON118" s="388"/>
      <c r="BOO118" s="388"/>
      <c r="BOP118" s="388"/>
      <c r="BOQ118" s="388"/>
      <c r="BOR118" s="388"/>
      <c r="BOS118" s="388"/>
      <c r="BOT118" s="388"/>
      <c r="BOU118" s="388"/>
      <c r="BOV118" s="388"/>
      <c r="BOW118" s="388"/>
      <c r="BOX118" s="388"/>
      <c r="BOY118" s="388"/>
      <c r="BOZ118" s="388"/>
      <c r="BPA118" s="388"/>
      <c r="BPB118" s="388"/>
      <c r="BPC118" s="388"/>
      <c r="BPD118" s="388"/>
      <c r="BPE118" s="388"/>
      <c r="BPF118" s="388"/>
      <c r="BPG118" s="388"/>
      <c r="BPH118" s="388"/>
      <c r="BPI118" s="388"/>
      <c r="BPJ118" s="388"/>
      <c r="BPK118" s="388"/>
      <c r="BPL118" s="388"/>
      <c r="BPM118" s="388"/>
      <c r="BPN118" s="388"/>
      <c r="BPO118" s="388"/>
      <c r="BPP118" s="388"/>
      <c r="BPQ118" s="388"/>
      <c r="BPR118" s="388"/>
      <c r="BPS118" s="388"/>
      <c r="BPT118" s="388"/>
      <c r="BPU118" s="388"/>
      <c r="BPV118" s="388"/>
      <c r="BPW118" s="388"/>
      <c r="BPX118" s="388"/>
      <c r="BPY118" s="388"/>
      <c r="BPZ118" s="388"/>
      <c r="BQA118" s="388"/>
      <c r="BQB118" s="388"/>
      <c r="BQC118" s="388"/>
      <c r="BQD118" s="388"/>
      <c r="BQE118" s="388"/>
      <c r="BQF118" s="388"/>
      <c r="BQG118" s="388"/>
      <c r="BQH118" s="388"/>
      <c r="BQI118" s="388"/>
      <c r="BQJ118" s="388"/>
      <c r="BQK118" s="388"/>
      <c r="BQL118" s="388"/>
      <c r="BQM118" s="388"/>
      <c r="BQN118" s="388"/>
      <c r="BQO118" s="388"/>
      <c r="BQP118" s="388"/>
      <c r="BQQ118" s="388"/>
      <c r="BQR118" s="388"/>
      <c r="BQS118" s="388"/>
      <c r="BQT118" s="388"/>
      <c r="BQU118" s="388"/>
      <c r="BQV118" s="388"/>
      <c r="BQW118" s="388"/>
      <c r="BQX118" s="388"/>
      <c r="BQY118" s="388"/>
      <c r="BQZ118" s="388"/>
      <c r="BRA118" s="388"/>
      <c r="BRB118" s="388"/>
      <c r="BRC118" s="388"/>
      <c r="BRD118" s="388"/>
      <c r="BRE118" s="388"/>
      <c r="BRF118" s="388"/>
      <c r="BRG118" s="388"/>
      <c r="BRH118" s="388"/>
      <c r="BRI118" s="388"/>
      <c r="BRJ118" s="388"/>
      <c r="BRK118" s="388"/>
      <c r="BRL118" s="388"/>
      <c r="BRM118" s="388"/>
      <c r="BRN118" s="388"/>
      <c r="BRO118" s="388"/>
      <c r="BRP118" s="388"/>
      <c r="BRQ118" s="388"/>
      <c r="BRR118" s="388"/>
      <c r="BRS118" s="388"/>
      <c r="BRT118" s="388"/>
      <c r="BRU118" s="388"/>
      <c r="BRV118" s="388"/>
      <c r="BRW118" s="388"/>
      <c r="BRX118" s="388"/>
      <c r="BRY118" s="388"/>
      <c r="BRZ118" s="388"/>
      <c r="BSA118" s="388"/>
      <c r="BSB118" s="388"/>
      <c r="BSC118" s="388"/>
      <c r="BSD118" s="388"/>
      <c r="BSE118" s="388"/>
      <c r="BSF118" s="388"/>
      <c r="BSG118" s="388"/>
      <c r="BSH118" s="388"/>
      <c r="BSI118" s="388"/>
      <c r="BSJ118" s="388"/>
      <c r="BSK118" s="388"/>
      <c r="BSL118" s="388"/>
      <c r="BSM118" s="388"/>
      <c r="BSN118" s="388"/>
      <c r="BSO118" s="388"/>
      <c r="BSP118" s="388"/>
      <c r="BSQ118" s="388"/>
      <c r="BSR118" s="388"/>
      <c r="BSS118" s="388"/>
      <c r="BST118" s="388"/>
      <c r="BSU118" s="388"/>
      <c r="BSV118" s="388"/>
      <c r="BSW118" s="388"/>
      <c r="BSX118" s="388"/>
      <c r="BSY118" s="388"/>
      <c r="BSZ118" s="388"/>
      <c r="BTA118" s="388"/>
      <c r="BTB118" s="388"/>
      <c r="BTC118" s="388"/>
      <c r="BTD118" s="388"/>
      <c r="BTE118" s="388"/>
      <c r="BTF118" s="388"/>
      <c r="BTG118" s="388"/>
      <c r="BTH118" s="388"/>
      <c r="BTI118" s="388"/>
      <c r="BTJ118" s="388"/>
      <c r="BTK118" s="388"/>
      <c r="BTL118" s="388"/>
      <c r="BTM118" s="388"/>
      <c r="BTN118" s="388"/>
      <c r="BTO118" s="388"/>
      <c r="BTP118" s="388"/>
      <c r="BTQ118" s="388"/>
      <c r="BTR118" s="388"/>
      <c r="BTS118" s="388"/>
      <c r="BTT118" s="388"/>
      <c r="BTU118" s="388"/>
      <c r="BTV118" s="388"/>
      <c r="BTW118" s="388"/>
      <c r="BTX118" s="388"/>
      <c r="BTY118" s="388"/>
      <c r="BTZ118" s="388"/>
      <c r="BUA118" s="388"/>
      <c r="BUB118" s="388"/>
      <c r="BUC118" s="388"/>
      <c r="BUD118" s="388"/>
      <c r="BUE118" s="388"/>
      <c r="BUF118" s="388"/>
      <c r="BUG118" s="388"/>
      <c r="BUH118" s="388"/>
      <c r="BUI118" s="388"/>
      <c r="BUJ118" s="388"/>
      <c r="BUK118" s="388"/>
      <c r="BUL118" s="388"/>
      <c r="BUM118" s="388"/>
      <c r="BUN118" s="388"/>
      <c r="BUO118" s="388"/>
      <c r="BUP118" s="388"/>
      <c r="BUQ118" s="388"/>
      <c r="BUR118" s="388"/>
      <c r="BUS118" s="388"/>
      <c r="BUT118" s="388"/>
      <c r="BUU118" s="388"/>
      <c r="BUV118" s="388"/>
      <c r="BUW118" s="388"/>
      <c r="BUX118" s="388"/>
      <c r="BUY118" s="388"/>
      <c r="BUZ118" s="388"/>
      <c r="BVA118" s="388"/>
      <c r="BVB118" s="388"/>
      <c r="BVC118" s="388"/>
      <c r="BVD118" s="388"/>
      <c r="BVE118" s="388"/>
      <c r="BVF118" s="388"/>
      <c r="BVG118" s="388"/>
      <c r="BVH118" s="388"/>
      <c r="BVI118" s="388"/>
      <c r="BVJ118" s="388"/>
      <c r="BVK118" s="388"/>
      <c r="BVL118" s="388"/>
      <c r="BVM118" s="388"/>
      <c r="BVN118" s="388"/>
      <c r="BVO118" s="388"/>
      <c r="BVP118" s="388"/>
      <c r="BVQ118" s="388"/>
      <c r="BVR118" s="388"/>
      <c r="BVS118" s="388"/>
      <c r="BVT118" s="388"/>
      <c r="BVU118" s="388"/>
      <c r="BVV118" s="388"/>
      <c r="BVW118" s="388"/>
      <c r="BVX118" s="388"/>
      <c r="BVY118" s="388"/>
      <c r="BVZ118" s="388"/>
      <c r="BWA118" s="388"/>
      <c r="BWB118" s="388"/>
      <c r="BWC118" s="388"/>
      <c r="BWD118" s="388"/>
      <c r="BWE118" s="388"/>
      <c r="BWF118" s="388"/>
      <c r="BWG118" s="388"/>
      <c r="BWH118" s="388"/>
      <c r="BWI118" s="388"/>
      <c r="BWJ118" s="388"/>
      <c r="BWK118" s="388"/>
      <c r="BWL118" s="388"/>
      <c r="BWM118" s="388"/>
      <c r="BWN118" s="388"/>
      <c r="BWO118" s="388"/>
      <c r="BWP118" s="388"/>
      <c r="BWQ118" s="388"/>
      <c r="BWR118" s="388"/>
      <c r="BWS118" s="388"/>
      <c r="BWT118" s="388"/>
      <c r="BWU118" s="388"/>
      <c r="BWV118" s="388"/>
      <c r="BWW118" s="388"/>
      <c r="BWX118" s="388"/>
      <c r="BWY118" s="388"/>
      <c r="BWZ118" s="388"/>
      <c r="BXA118" s="388"/>
      <c r="BXB118" s="388"/>
      <c r="BXC118" s="388"/>
      <c r="BXD118" s="388"/>
      <c r="BXE118" s="388"/>
      <c r="BXF118" s="388"/>
      <c r="BXG118" s="388"/>
      <c r="BXH118" s="388"/>
      <c r="BXI118" s="388"/>
      <c r="BXJ118" s="388"/>
      <c r="BXK118" s="388"/>
      <c r="BXL118" s="388"/>
      <c r="BXM118" s="388"/>
      <c r="BXN118" s="388"/>
      <c r="BXO118" s="388"/>
      <c r="BXP118" s="388"/>
      <c r="BXQ118" s="388"/>
      <c r="BXR118" s="388"/>
      <c r="BXS118" s="388"/>
      <c r="BXT118" s="388"/>
      <c r="BXU118" s="388"/>
      <c r="BXV118" s="388"/>
      <c r="BXW118" s="388"/>
      <c r="BXX118" s="388"/>
      <c r="BXY118" s="388"/>
      <c r="BXZ118" s="388"/>
      <c r="BYA118" s="388"/>
      <c r="BYB118" s="388"/>
      <c r="BYC118" s="388"/>
      <c r="BYD118" s="388"/>
      <c r="BYE118" s="388"/>
      <c r="BYF118" s="388"/>
      <c r="BYG118" s="388"/>
      <c r="BYH118" s="388"/>
      <c r="BYI118" s="388"/>
      <c r="BYJ118" s="388"/>
      <c r="BYK118" s="388"/>
      <c r="BYL118" s="388"/>
      <c r="BYM118" s="388"/>
      <c r="BYN118" s="388"/>
      <c r="BYO118" s="388"/>
      <c r="BYP118" s="388"/>
      <c r="BYQ118" s="388"/>
      <c r="BYR118" s="388"/>
      <c r="BYS118" s="388"/>
      <c r="BYT118" s="388"/>
      <c r="BYU118" s="388"/>
      <c r="BYV118" s="388"/>
      <c r="BYW118" s="388"/>
      <c r="BYX118" s="388"/>
      <c r="BYY118" s="388"/>
      <c r="BYZ118" s="388"/>
      <c r="BZA118" s="388"/>
      <c r="BZB118" s="388"/>
      <c r="BZC118" s="388"/>
      <c r="BZD118" s="388"/>
      <c r="BZE118" s="388"/>
      <c r="BZF118" s="388"/>
      <c r="BZG118" s="388"/>
      <c r="BZH118" s="388"/>
      <c r="BZI118" s="388"/>
      <c r="BZJ118" s="388"/>
      <c r="BZK118" s="388"/>
      <c r="BZL118" s="388"/>
      <c r="BZM118" s="388"/>
      <c r="BZN118" s="388"/>
      <c r="BZO118" s="388"/>
      <c r="BZP118" s="388"/>
      <c r="BZQ118" s="388"/>
      <c r="BZR118" s="388"/>
      <c r="BZS118" s="388"/>
      <c r="BZT118" s="388"/>
      <c r="BZU118" s="388"/>
      <c r="BZV118" s="388"/>
      <c r="BZW118" s="388"/>
      <c r="BZX118" s="388"/>
      <c r="BZY118" s="388"/>
      <c r="BZZ118" s="388"/>
      <c r="CAA118" s="388"/>
      <c r="CAB118" s="388"/>
      <c r="CAC118" s="388"/>
      <c r="CAD118" s="388"/>
      <c r="CAE118" s="388"/>
      <c r="CAF118" s="388"/>
      <c r="CAG118" s="388"/>
      <c r="CAH118" s="388"/>
      <c r="CAI118" s="388"/>
      <c r="CAJ118" s="388"/>
      <c r="CAK118" s="388"/>
      <c r="CAL118" s="388"/>
      <c r="CAM118" s="388"/>
      <c r="CAN118" s="388"/>
      <c r="CAO118" s="388"/>
      <c r="CAP118" s="388"/>
      <c r="CAQ118" s="388"/>
      <c r="CAR118" s="388"/>
      <c r="CAS118" s="388"/>
      <c r="CAT118" s="388"/>
      <c r="CAU118" s="388"/>
      <c r="CAV118" s="388"/>
      <c r="CAW118" s="388"/>
      <c r="CAX118" s="388"/>
      <c r="CAY118" s="388"/>
      <c r="CAZ118" s="388"/>
      <c r="CBA118" s="388"/>
      <c r="CBB118" s="388"/>
      <c r="CBC118" s="388"/>
      <c r="CBD118" s="388"/>
      <c r="CBE118" s="388"/>
      <c r="CBF118" s="388"/>
      <c r="CBG118" s="388"/>
      <c r="CBH118" s="388"/>
      <c r="CBI118" s="388"/>
      <c r="CBJ118" s="388"/>
      <c r="CBK118" s="388"/>
      <c r="CBL118" s="388"/>
      <c r="CBM118" s="388"/>
      <c r="CBN118" s="388"/>
      <c r="CBO118" s="388"/>
      <c r="CBP118" s="388"/>
      <c r="CBQ118" s="388"/>
      <c r="CBR118" s="388"/>
      <c r="CBS118" s="388"/>
      <c r="CBT118" s="388"/>
      <c r="CBU118" s="388"/>
      <c r="CBV118" s="388"/>
      <c r="CBW118" s="388"/>
      <c r="CBX118" s="388"/>
      <c r="CBY118" s="388"/>
      <c r="CBZ118" s="388"/>
      <c r="CCA118" s="388"/>
      <c r="CCB118" s="388"/>
      <c r="CCC118" s="388"/>
      <c r="CCD118" s="388"/>
      <c r="CCE118" s="388"/>
      <c r="CCF118" s="388"/>
      <c r="CCG118" s="388"/>
      <c r="CCH118" s="388"/>
      <c r="CCI118" s="388"/>
      <c r="CCJ118" s="388"/>
      <c r="CCK118" s="388"/>
      <c r="CCL118" s="388"/>
      <c r="CCM118" s="388"/>
      <c r="CCN118" s="388"/>
      <c r="CCO118" s="388"/>
      <c r="CCP118" s="388"/>
      <c r="CCQ118" s="388"/>
      <c r="CCR118" s="388"/>
      <c r="CCS118" s="388"/>
      <c r="CCT118" s="388"/>
      <c r="CCU118" s="388"/>
      <c r="CCV118" s="388"/>
      <c r="CCW118" s="388"/>
      <c r="CCX118" s="388"/>
      <c r="CCY118" s="388"/>
      <c r="CCZ118" s="388"/>
      <c r="CDA118" s="388"/>
      <c r="CDB118" s="388"/>
      <c r="CDC118" s="388"/>
      <c r="CDD118" s="388"/>
      <c r="CDE118" s="388"/>
      <c r="CDF118" s="388"/>
      <c r="CDG118" s="388"/>
      <c r="CDH118" s="388"/>
      <c r="CDI118" s="388"/>
      <c r="CDJ118" s="388"/>
      <c r="CDK118" s="388"/>
      <c r="CDL118" s="388"/>
      <c r="CDM118" s="388"/>
      <c r="CDN118" s="388"/>
      <c r="CDO118" s="388"/>
      <c r="CDP118" s="388"/>
      <c r="CDQ118" s="388"/>
      <c r="CDR118" s="388"/>
      <c r="CDS118" s="388"/>
      <c r="CDT118" s="388"/>
      <c r="CDU118" s="388"/>
      <c r="CDV118" s="388"/>
      <c r="CDW118" s="388"/>
      <c r="CDX118" s="388"/>
      <c r="CDY118" s="388"/>
      <c r="CDZ118" s="388"/>
      <c r="CEA118" s="388"/>
      <c r="CEB118" s="388"/>
      <c r="CEC118" s="388"/>
      <c r="CED118" s="388"/>
      <c r="CEE118" s="388"/>
      <c r="CEF118" s="388"/>
      <c r="CEG118" s="388"/>
      <c r="CEH118" s="388"/>
      <c r="CEI118" s="388"/>
      <c r="CEJ118" s="388"/>
      <c r="CEK118" s="388"/>
      <c r="CEL118" s="388"/>
      <c r="CEM118" s="388"/>
      <c r="CEN118" s="388"/>
      <c r="CEO118" s="388"/>
      <c r="CEP118" s="388"/>
      <c r="CEQ118" s="388"/>
      <c r="CER118" s="388"/>
      <c r="CES118" s="388"/>
      <c r="CET118" s="388"/>
      <c r="CEU118" s="388"/>
      <c r="CEV118" s="388"/>
      <c r="CEW118" s="388"/>
      <c r="CEX118" s="388"/>
      <c r="CEY118" s="388"/>
      <c r="CEZ118" s="388"/>
      <c r="CFA118" s="388"/>
      <c r="CFB118" s="388"/>
      <c r="CFC118" s="388"/>
      <c r="CFD118" s="388"/>
      <c r="CFE118" s="388"/>
      <c r="CFF118" s="388"/>
      <c r="CFG118" s="388"/>
      <c r="CFH118" s="388"/>
      <c r="CFI118" s="388"/>
      <c r="CFJ118" s="388"/>
      <c r="CFK118" s="388"/>
      <c r="CFL118" s="388"/>
      <c r="CFM118" s="388"/>
      <c r="CFN118" s="388"/>
      <c r="CFO118" s="388"/>
      <c r="CFP118" s="388"/>
      <c r="CFQ118" s="388"/>
      <c r="CFR118" s="388"/>
      <c r="CFS118" s="388"/>
      <c r="CFT118" s="388"/>
      <c r="CFU118" s="388"/>
      <c r="CFV118" s="388"/>
      <c r="CFW118" s="388"/>
      <c r="CFX118" s="388"/>
      <c r="CFY118" s="388"/>
      <c r="CFZ118" s="388"/>
      <c r="CGA118" s="388"/>
      <c r="CGB118" s="388"/>
      <c r="CGC118" s="388"/>
      <c r="CGD118" s="388"/>
      <c r="CGE118" s="388"/>
      <c r="CGF118" s="388"/>
      <c r="CGG118" s="388"/>
      <c r="CGH118" s="388"/>
      <c r="CGI118" s="388"/>
      <c r="CGJ118" s="388"/>
      <c r="CGK118" s="388"/>
      <c r="CGL118" s="388"/>
      <c r="CGM118" s="388"/>
      <c r="CGN118" s="388"/>
      <c r="CGO118" s="388"/>
      <c r="CGP118" s="388"/>
      <c r="CGQ118" s="388"/>
      <c r="CGR118" s="388"/>
      <c r="CGS118" s="388"/>
      <c r="CGT118" s="388"/>
      <c r="CGU118" s="388"/>
      <c r="CGV118" s="388"/>
      <c r="CGW118" s="388"/>
      <c r="CGX118" s="388"/>
      <c r="CGY118" s="388"/>
      <c r="CGZ118" s="388"/>
      <c r="CHA118" s="388"/>
      <c r="CHB118" s="388"/>
      <c r="CHC118" s="388"/>
      <c r="CHD118" s="388"/>
      <c r="CHE118" s="388"/>
      <c r="CHF118" s="388"/>
      <c r="CHG118" s="388"/>
      <c r="CHH118" s="388"/>
      <c r="CHI118" s="388"/>
      <c r="CHJ118" s="388"/>
      <c r="CHK118" s="388"/>
      <c r="CHL118" s="388"/>
      <c r="CHM118" s="388"/>
      <c r="CHN118" s="388"/>
      <c r="CHO118" s="388"/>
      <c r="CHP118" s="388"/>
      <c r="CHQ118" s="388"/>
      <c r="CHR118" s="388"/>
      <c r="CHS118" s="388"/>
      <c r="CHT118" s="388"/>
      <c r="CHU118" s="388"/>
      <c r="CHV118" s="388"/>
      <c r="CHW118" s="388"/>
      <c r="CHX118" s="388"/>
      <c r="CHY118" s="388"/>
      <c r="CHZ118" s="388"/>
      <c r="CIA118" s="388"/>
      <c r="CIB118" s="388"/>
      <c r="CIC118" s="388"/>
      <c r="CID118" s="388"/>
      <c r="CIE118" s="388"/>
      <c r="CIF118" s="388"/>
      <c r="CIG118" s="388"/>
      <c r="CIH118" s="388"/>
      <c r="CII118" s="388"/>
      <c r="CIJ118" s="388"/>
      <c r="CIK118" s="388"/>
      <c r="CIL118" s="388"/>
      <c r="CIM118" s="388"/>
      <c r="CIN118" s="388"/>
      <c r="CIO118" s="388"/>
      <c r="CIP118" s="388"/>
      <c r="CIQ118" s="388"/>
      <c r="CIR118" s="388"/>
      <c r="CIS118" s="388"/>
      <c r="CIT118" s="388"/>
      <c r="CIU118" s="388"/>
      <c r="CIV118" s="388"/>
      <c r="CIW118" s="388"/>
      <c r="CIX118" s="388"/>
      <c r="CIY118" s="388"/>
      <c r="CIZ118" s="388"/>
      <c r="CJA118" s="388"/>
      <c r="CJB118" s="388"/>
      <c r="CJC118" s="388"/>
      <c r="CJD118" s="388"/>
      <c r="CJE118" s="388"/>
      <c r="CJF118" s="388"/>
      <c r="CJG118" s="388"/>
      <c r="CJH118" s="388"/>
      <c r="CJI118" s="388"/>
      <c r="CJJ118" s="388"/>
      <c r="CJK118" s="388"/>
      <c r="CJL118" s="388"/>
      <c r="CJM118" s="388"/>
      <c r="CJN118" s="388"/>
      <c r="CJO118" s="388"/>
      <c r="CJP118" s="388"/>
      <c r="CJQ118" s="388"/>
      <c r="CJR118" s="388"/>
      <c r="CJS118" s="388"/>
      <c r="CJT118" s="388"/>
      <c r="CJU118" s="388"/>
      <c r="CJV118" s="388"/>
      <c r="CJW118" s="388"/>
      <c r="CJX118" s="388"/>
      <c r="CJY118" s="388"/>
      <c r="CJZ118" s="388"/>
      <c r="CKA118" s="388"/>
      <c r="CKB118" s="388"/>
      <c r="CKC118" s="388"/>
      <c r="CKD118" s="388"/>
      <c r="CKE118" s="388"/>
      <c r="CKF118" s="388"/>
      <c r="CKG118" s="388"/>
      <c r="CKH118" s="388"/>
      <c r="CKI118" s="388"/>
      <c r="CKJ118" s="388"/>
      <c r="CKK118" s="388"/>
      <c r="CKL118" s="388"/>
      <c r="CKM118" s="388"/>
      <c r="CKN118" s="388"/>
      <c r="CKO118" s="388"/>
      <c r="CKP118" s="388"/>
      <c r="CKQ118" s="388"/>
      <c r="CKR118" s="388"/>
      <c r="CKS118" s="388"/>
      <c r="CKT118" s="388"/>
      <c r="CKU118" s="388"/>
      <c r="CKV118" s="388"/>
      <c r="CKW118" s="388"/>
      <c r="CKX118" s="388"/>
      <c r="CKY118" s="388"/>
      <c r="CKZ118" s="388"/>
      <c r="CLA118" s="388"/>
      <c r="CLB118" s="388"/>
      <c r="CLC118" s="388"/>
      <c r="CLD118" s="388"/>
      <c r="CLE118" s="388"/>
      <c r="CLF118" s="388"/>
      <c r="CLG118" s="388"/>
      <c r="CLH118" s="388"/>
      <c r="CLI118" s="388"/>
      <c r="CLJ118" s="388"/>
      <c r="CLK118" s="388"/>
      <c r="CLL118" s="388"/>
      <c r="CLM118" s="388"/>
      <c r="CLN118" s="388"/>
      <c r="CLO118" s="388"/>
      <c r="CLP118" s="388"/>
      <c r="CLQ118" s="388"/>
      <c r="CLR118" s="388"/>
      <c r="CLS118" s="388"/>
      <c r="CLT118" s="388"/>
      <c r="CLU118" s="388"/>
      <c r="CLV118" s="388"/>
      <c r="CLW118" s="388"/>
      <c r="CLX118" s="388"/>
      <c r="CLY118" s="388"/>
      <c r="CLZ118" s="388"/>
      <c r="CMA118" s="388"/>
      <c r="CMB118" s="388"/>
      <c r="CMC118" s="388"/>
      <c r="CMD118" s="388"/>
      <c r="CME118" s="388"/>
      <c r="CMF118" s="388"/>
      <c r="CMG118" s="388"/>
      <c r="CMH118" s="388"/>
      <c r="CMI118" s="388"/>
      <c r="CMJ118" s="388"/>
      <c r="CMK118" s="388"/>
      <c r="CML118" s="388"/>
      <c r="CMM118" s="388"/>
      <c r="CMN118" s="388"/>
      <c r="CMO118" s="388"/>
      <c r="CMP118" s="388"/>
      <c r="CMQ118" s="388"/>
      <c r="CMR118" s="388"/>
      <c r="CMS118" s="388"/>
      <c r="CMT118" s="388"/>
      <c r="CMU118" s="388"/>
      <c r="CMV118" s="388"/>
      <c r="CMW118" s="388"/>
      <c r="CMX118" s="388"/>
      <c r="CMY118" s="388"/>
      <c r="CMZ118" s="388"/>
      <c r="CNA118" s="388"/>
      <c r="CNB118" s="388"/>
      <c r="CNC118" s="388"/>
      <c r="CND118" s="388"/>
      <c r="CNE118" s="388"/>
      <c r="CNF118" s="388"/>
      <c r="CNG118" s="388"/>
      <c r="CNH118" s="388"/>
      <c r="CNI118" s="388"/>
      <c r="CNJ118" s="388"/>
      <c r="CNK118" s="388"/>
      <c r="CNL118" s="388"/>
      <c r="CNM118" s="388"/>
      <c r="CNN118" s="388"/>
      <c r="CNO118" s="388"/>
      <c r="CNP118" s="388"/>
      <c r="CNQ118" s="388"/>
      <c r="CNR118" s="388"/>
      <c r="CNS118" s="388"/>
      <c r="CNT118" s="388"/>
      <c r="CNU118" s="388"/>
      <c r="CNV118" s="388"/>
      <c r="CNW118" s="388"/>
      <c r="CNX118" s="388"/>
      <c r="CNY118" s="388"/>
      <c r="CNZ118" s="388"/>
      <c r="COA118" s="388"/>
      <c r="COB118" s="388"/>
      <c r="COC118" s="388"/>
      <c r="COD118" s="388"/>
      <c r="COE118" s="388"/>
      <c r="COF118" s="388"/>
      <c r="COG118" s="388"/>
      <c r="COH118" s="388"/>
      <c r="COI118" s="388"/>
      <c r="COJ118" s="388"/>
      <c r="COK118" s="388"/>
      <c r="COL118" s="388"/>
      <c r="COM118" s="388"/>
      <c r="CON118" s="388"/>
      <c r="COO118" s="388"/>
      <c r="COP118" s="388"/>
      <c r="COQ118" s="388"/>
      <c r="COR118" s="388"/>
      <c r="COS118" s="388"/>
      <c r="COT118" s="388"/>
      <c r="COU118" s="388"/>
      <c r="COV118" s="388"/>
      <c r="COW118" s="388"/>
      <c r="COX118" s="388"/>
      <c r="COY118" s="388"/>
      <c r="COZ118" s="388"/>
      <c r="CPA118" s="388"/>
      <c r="CPB118" s="388"/>
      <c r="CPC118" s="388"/>
      <c r="CPD118" s="388"/>
      <c r="CPE118" s="388"/>
      <c r="CPF118" s="388"/>
      <c r="CPG118" s="388"/>
      <c r="CPH118" s="388"/>
      <c r="CPI118" s="388"/>
      <c r="CPJ118" s="388"/>
      <c r="CPK118" s="388"/>
      <c r="CPL118" s="388"/>
      <c r="CPM118" s="388"/>
      <c r="CPN118" s="388"/>
      <c r="CPO118" s="388"/>
      <c r="CPP118" s="388"/>
      <c r="CPQ118" s="388"/>
      <c r="CPR118" s="388"/>
      <c r="CPS118" s="388"/>
      <c r="CPT118" s="388"/>
      <c r="CPU118" s="388"/>
      <c r="CPV118" s="388"/>
      <c r="CPW118" s="388"/>
      <c r="CPX118" s="388"/>
      <c r="CPY118" s="388"/>
      <c r="CPZ118" s="388"/>
      <c r="CQA118" s="388"/>
      <c r="CQB118" s="388"/>
      <c r="CQC118" s="388"/>
      <c r="CQD118" s="388"/>
      <c r="CQE118" s="388"/>
      <c r="CQF118" s="388"/>
      <c r="CQG118" s="388"/>
      <c r="CQH118" s="388"/>
      <c r="CQI118" s="388"/>
      <c r="CQJ118" s="388"/>
      <c r="CQK118" s="388"/>
      <c r="CQL118" s="388"/>
      <c r="CQM118" s="388"/>
      <c r="CQN118" s="388"/>
      <c r="CQO118" s="388"/>
      <c r="CQP118" s="388"/>
      <c r="CQQ118" s="388"/>
      <c r="CQR118" s="388"/>
      <c r="CQS118" s="388"/>
      <c r="CQT118" s="388"/>
      <c r="CQU118" s="388"/>
      <c r="CQV118" s="388"/>
      <c r="CQW118" s="388"/>
      <c r="CQX118" s="388"/>
      <c r="CQY118" s="388"/>
      <c r="CQZ118" s="388"/>
      <c r="CRA118" s="388"/>
      <c r="CRB118" s="388"/>
      <c r="CRC118" s="388"/>
      <c r="CRD118" s="388"/>
      <c r="CRE118" s="388"/>
      <c r="CRF118" s="388"/>
      <c r="CRG118" s="388"/>
      <c r="CRH118" s="388"/>
      <c r="CRI118" s="388"/>
      <c r="CRJ118" s="388"/>
      <c r="CRK118" s="388"/>
      <c r="CRL118" s="388"/>
      <c r="CRM118" s="388"/>
      <c r="CRN118" s="388"/>
      <c r="CRO118" s="388"/>
      <c r="CRP118" s="388"/>
      <c r="CRQ118" s="388"/>
      <c r="CRR118" s="388"/>
      <c r="CRS118" s="388"/>
      <c r="CRT118" s="388"/>
      <c r="CRU118" s="388"/>
      <c r="CRV118" s="388"/>
      <c r="CRW118" s="388"/>
      <c r="CRX118" s="388"/>
      <c r="CRY118" s="388"/>
      <c r="CRZ118" s="388"/>
      <c r="CSA118" s="388"/>
      <c r="CSB118" s="388"/>
      <c r="CSC118" s="388"/>
      <c r="CSD118" s="388"/>
      <c r="CSE118" s="388"/>
      <c r="CSF118" s="388"/>
      <c r="CSG118" s="388"/>
      <c r="CSH118" s="388"/>
      <c r="CSI118" s="388"/>
      <c r="CSJ118" s="388"/>
      <c r="CSK118" s="388"/>
      <c r="CSL118" s="388"/>
      <c r="CSM118" s="388"/>
      <c r="CSN118" s="388"/>
      <c r="CSO118" s="388"/>
      <c r="CSP118" s="388"/>
      <c r="CSQ118" s="388"/>
      <c r="CSR118" s="388"/>
      <c r="CSS118" s="388"/>
      <c r="CST118" s="388"/>
      <c r="CSU118" s="388"/>
      <c r="CSV118" s="388"/>
      <c r="CSW118" s="388"/>
      <c r="CSX118" s="388"/>
      <c r="CSY118" s="388"/>
      <c r="CSZ118" s="388"/>
      <c r="CTA118" s="388"/>
      <c r="CTB118" s="388"/>
      <c r="CTC118" s="388"/>
      <c r="CTD118" s="388"/>
      <c r="CTE118" s="388"/>
      <c r="CTF118" s="388"/>
      <c r="CTG118" s="388"/>
      <c r="CTH118" s="388"/>
      <c r="CTI118" s="388"/>
      <c r="CTJ118" s="388"/>
      <c r="CTK118" s="388"/>
      <c r="CTL118" s="388"/>
      <c r="CTM118" s="388"/>
      <c r="CTN118" s="388"/>
      <c r="CTO118" s="388"/>
      <c r="CTP118" s="388"/>
      <c r="CTQ118" s="388"/>
      <c r="CTR118" s="388"/>
      <c r="CTS118" s="388"/>
      <c r="CTT118" s="388"/>
      <c r="CTU118" s="388"/>
      <c r="CTV118" s="388"/>
      <c r="CTW118" s="388"/>
      <c r="CTX118" s="388"/>
      <c r="CTY118" s="388"/>
      <c r="CTZ118" s="388"/>
      <c r="CUA118" s="388"/>
      <c r="CUB118" s="388"/>
      <c r="CUC118" s="388"/>
      <c r="CUD118" s="388"/>
      <c r="CUE118" s="388"/>
      <c r="CUF118" s="388"/>
      <c r="CUG118" s="388"/>
      <c r="CUH118" s="388"/>
      <c r="CUI118" s="388"/>
      <c r="CUJ118" s="388"/>
      <c r="CUK118" s="388"/>
      <c r="CUL118" s="388"/>
      <c r="CUM118" s="388"/>
      <c r="CUN118" s="388"/>
      <c r="CUO118" s="388"/>
      <c r="CUP118" s="388"/>
      <c r="CUQ118" s="388"/>
      <c r="CUR118" s="388"/>
      <c r="CUS118" s="388"/>
      <c r="CUT118" s="388"/>
      <c r="CUU118" s="388"/>
      <c r="CUV118" s="388"/>
      <c r="CUW118" s="388"/>
      <c r="CUX118" s="388"/>
      <c r="CUY118" s="388"/>
      <c r="CUZ118" s="388"/>
      <c r="CVA118" s="388"/>
      <c r="CVB118" s="388"/>
      <c r="CVC118" s="388"/>
      <c r="CVD118" s="388"/>
      <c r="CVE118" s="388"/>
      <c r="CVF118" s="388"/>
      <c r="CVG118" s="388"/>
      <c r="CVH118" s="388"/>
      <c r="CVI118" s="388"/>
      <c r="CVJ118" s="388"/>
      <c r="CVK118" s="388"/>
      <c r="CVL118" s="388"/>
      <c r="CVM118" s="388"/>
      <c r="CVN118" s="388"/>
      <c r="CVO118" s="388"/>
      <c r="CVP118" s="388"/>
      <c r="CVQ118" s="388"/>
      <c r="CVR118" s="388"/>
      <c r="CVS118" s="388"/>
      <c r="CVT118" s="388"/>
      <c r="CVU118" s="388"/>
      <c r="CVV118" s="388"/>
      <c r="CVW118" s="388"/>
      <c r="CVX118" s="388"/>
      <c r="CVY118" s="388"/>
      <c r="CVZ118" s="388"/>
      <c r="CWA118" s="388"/>
      <c r="CWB118" s="388"/>
      <c r="CWC118" s="388"/>
      <c r="CWD118" s="388"/>
      <c r="CWE118" s="388"/>
      <c r="CWF118" s="388"/>
      <c r="CWG118" s="388"/>
      <c r="CWH118" s="388"/>
      <c r="CWI118" s="388"/>
      <c r="CWJ118" s="388"/>
      <c r="CWK118" s="388"/>
      <c r="CWL118" s="388"/>
      <c r="CWM118" s="388"/>
      <c r="CWN118" s="388"/>
      <c r="CWO118" s="388"/>
      <c r="CWP118" s="388"/>
      <c r="CWQ118" s="388"/>
      <c r="CWR118" s="388"/>
      <c r="CWS118" s="388"/>
      <c r="CWT118" s="388"/>
      <c r="CWU118" s="388"/>
      <c r="CWV118" s="388"/>
      <c r="CWW118" s="388"/>
      <c r="CWX118" s="388"/>
      <c r="CWY118" s="388"/>
      <c r="CWZ118" s="388"/>
      <c r="CXA118" s="388"/>
      <c r="CXB118" s="388"/>
      <c r="CXC118" s="388"/>
      <c r="CXD118" s="388"/>
      <c r="CXE118" s="388"/>
      <c r="CXF118" s="388"/>
      <c r="CXG118" s="388"/>
      <c r="CXH118" s="388"/>
      <c r="CXI118" s="388"/>
      <c r="CXJ118" s="388"/>
      <c r="CXK118" s="388"/>
      <c r="CXL118" s="388"/>
      <c r="CXM118" s="388"/>
      <c r="CXN118" s="388"/>
      <c r="CXO118" s="388"/>
      <c r="CXP118" s="388"/>
      <c r="CXQ118" s="388"/>
      <c r="CXR118" s="388"/>
      <c r="CXS118" s="388"/>
      <c r="CXT118" s="388"/>
      <c r="CXU118" s="388"/>
      <c r="CXV118" s="388"/>
      <c r="CXW118" s="388"/>
      <c r="CXX118" s="388"/>
      <c r="CXY118" s="388"/>
      <c r="CXZ118" s="388"/>
      <c r="CYA118" s="388"/>
      <c r="CYB118" s="388"/>
      <c r="CYC118" s="388"/>
      <c r="CYD118" s="388"/>
      <c r="CYE118" s="388"/>
      <c r="CYF118" s="388"/>
      <c r="CYG118" s="388"/>
      <c r="CYH118" s="388"/>
      <c r="CYI118" s="388"/>
      <c r="CYJ118" s="388"/>
      <c r="CYK118" s="388"/>
      <c r="CYL118" s="388"/>
      <c r="CYM118" s="388"/>
      <c r="CYN118" s="388"/>
      <c r="CYO118" s="388"/>
      <c r="CYP118" s="388"/>
      <c r="CYQ118" s="388"/>
      <c r="CYR118" s="388"/>
      <c r="CYS118" s="388"/>
      <c r="CYT118" s="388"/>
      <c r="CYU118" s="388"/>
      <c r="CYV118" s="388"/>
      <c r="CYW118" s="388"/>
      <c r="CYX118" s="388"/>
      <c r="CYY118" s="388"/>
      <c r="CYZ118" s="388"/>
      <c r="CZA118" s="388"/>
      <c r="CZB118" s="388"/>
      <c r="CZC118" s="388"/>
      <c r="CZD118" s="388"/>
      <c r="CZE118" s="388"/>
      <c r="CZF118" s="388"/>
      <c r="CZG118" s="388"/>
      <c r="CZH118" s="388"/>
      <c r="CZI118" s="388"/>
      <c r="CZJ118" s="388"/>
      <c r="CZK118" s="388"/>
      <c r="CZL118" s="388"/>
      <c r="CZM118" s="388"/>
      <c r="CZN118" s="388"/>
      <c r="CZO118" s="388"/>
      <c r="CZP118" s="388"/>
      <c r="CZQ118" s="388"/>
      <c r="CZR118" s="388"/>
      <c r="CZS118" s="388"/>
      <c r="CZT118" s="388"/>
      <c r="CZU118" s="388"/>
      <c r="CZV118" s="388"/>
      <c r="CZW118" s="388"/>
      <c r="CZX118" s="388"/>
      <c r="CZY118" s="388"/>
      <c r="CZZ118" s="388"/>
      <c r="DAA118" s="388"/>
      <c r="DAB118" s="388"/>
      <c r="DAC118" s="388"/>
      <c r="DAD118" s="388"/>
      <c r="DAE118" s="388"/>
      <c r="DAF118" s="388"/>
      <c r="DAG118" s="388"/>
      <c r="DAH118" s="388"/>
      <c r="DAI118" s="388"/>
      <c r="DAJ118" s="388"/>
      <c r="DAK118" s="388"/>
      <c r="DAL118" s="388"/>
      <c r="DAM118" s="388"/>
      <c r="DAN118" s="388"/>
      <c r="DAO118" s="388"/>
      <c r="DAP118" s="388"/>
      <c r="DAQ118" s="388"/>
      <c r="DAR118" s="388"/>
      <c r="DAS118" s="388"/>
      <c r="DAT118" s="388"/>
      <c r="DAU118" s="388"/>
      <c r="DAV118" s="388"/>
      <c r="DAW118" s="388"/>
      <c r="DAX118" s="388"/>
      <c r="DAY118" s="388"/>
      <c r="DAZ118" s="388"/>
      <c r="DBA118" s="388"/>
      <c r="DBB118" s="388"/>
      <c r="DBC118" s="388"/>
      <c r="DBD118" s="388"/>
      <c r="DBE118" s="388"/>
      <c r="DBF118" s="388"/>
      <c r="DBG118" s="388"/>
      <c r="DBH118" s="388"/>
      <c r="DBI118" s="388"/>
      <c r="DBJ118" s="388"/>
      <c r="DBK118" s="388"/>
      <c r="DBL118" s="388"/>
      <c r="DBM118" s="388"/>
      <c r="DBN118" s="388"/>
      <c r="DBO118" s="388"/>
      <c r="DBP118" s="388"/>
      <c r="DBQ118" s="388"/>
      <c r="DBR118" s="388"/>
      <c r="DBS118" s="388"/>
      <c r="DBT118" s="388"/>
      <c r="DBU118" s="388"/>
      <c r="DBV118" s="388"/>
      <c r="DBW118" s="388"/>
      <c r="DBX118" s="388"/>
      <c r="DBY118" s="388"/>
      <c r="DBZ118" s="388"/>
      <c r="DCA118" s="388"/>
      <c r="DCB118" s="388"/>
      <c r="DCC118" s="388"/>
      <c r="DCD118" s="388"/>
      <c r="DCE118" s="388"/>
      <c r="DCF118" s="388"/>
      <c r="DCG118" s="388"/>
      <c r="DCH118" s="388"/>
      <c r="DCI118" s="388"/>
      <c r="DCJ118" s="388"/>
      <c r="DCK118" s="388"/>
      <c r="DCL118" s="388"/>
      <c r="DCM118" s="388"/>
      <c r="DCN118" s="388"/>
      <c r="DCO118" s="388"/>
      <c r="DCP118" s="388"/>
      <c r="DCQ118" s="388"/>
      <c r="DCR118" s="388"/>
      <c r="DCS118" s="388"/>
      <c r="DCT118" s="388"/>
      <c r="DCU118" s="388"/>
      <c r="DCV118" s="388"/>
      <c r="DCW118" s="388"/>
      <c r="DCX118" s="388"/>
      <c r="DCY118" s="388"/>
      <c r="DCZ118" s="388"/>
      <c r="DDA118" s="388"/>
      <c r="DDB118" s="388"/>
      <c r="DDC118" s="388"/>
      <c r="DDD118" s="388"/>
      <c r="DDE118" s="388"/>
      <c r="DDF118" s="388"/>
      <c r="DDG118" s="388"/>
      <c r="DDH118" s="388"/>
      <c r="DDI118" s="388"/>
      <c r="DDJ118" s="388"/>
      <c r="DDK118" s="388"/>
      <c r="DDL118" s="388"/>
      <c r="DDM118" s="388"/>
      <c r="DDN118" s="388"/>
      <c r="DDO118" s="388"/>
      <c r="DDP118" s="388"/>
      <c r="DDQ118" s="388"/>
      <c r="DDR118" s="388"/>
      <c r="DDS118" s="388"/>
      <c r="DDT118" s="388"/>
      <c r="DDU118" s="388"/>
      <c r="DDV118" s="388"/>
      <c r="DDW118" s="388"/>
      <c r="DDX118" s="388"/>
      <c r="DDY118" s="388"/>
      <c r="DDZ118" s="388"/>
      <c r="DEA118" s="388"/>
      <c r="DEB118" s="388"/>
      <c r="DEC118" s="388"/>
      <c r="DED118" s="388"/>
      <c r="DEE118" s="388"/>
      <c r="DEF118" s="388"/>
      <c r="DEG118" s="388"/>
      <c r="DEH118" s="388"/>
      <c r="DEI118" s="388"/>
      <c r="DEJ118" s="388"/>
      <c r="DEK118" s="388"/>
      <c r="DEL118" s="388"/>
      <c r="DEM118" s="388"/>
      <c r="DEN118" s="388"/>
      <c r="DEO118" s="388"/>
      <c r="DEP118" s="388"/>
      <c r="DEQ118" s="388"/>
      <c r="DER118" s="388"/>
      <c r="DES118" s="388"/>
      <c r="DET118" s="388"/>
      <c r="DEU118" s="388"/>
      <c r="DEV118" s="388"/>
      <c r="DEW118" s="388"/>
      <c r="DEX118" s="388"/>
      <c r="DEY118" s="388"/>
      <c r="DEZ118" s="388"/>
      <c r="DFA118" s="388"/>
      <c r="DFB118" s="388"/>
      <c r="DFC118" s="388"/>
      <c r="DFD118" s="388"/>
      <c r="DFE118" s="388"/>
      <c r="DFF118" s="388"/>
      <c r="DFG118" s="388"/>
      <c r="DFH118" s="388"/>
      <c r="DFI118" s="388"/>
      <c r="DFJ118" s="388"/>
      <c r="DFK118" s="388"/>
      <c r="DFL118" s="388"/>
      <c r="DFM118" s="388"/>
      <c r="DFN118" s="388"/>
      <c r="DFO118" s="388"/>
      <c r="DFP118" s="388"/>
      <c r="DFQ118" s="388"/>
      <c r="DFR118" s="388"/>
      <c r="DFS118" s="388"/>
      <c r="DFT118" s="388"/>
      <c r="DFU118" s="388"/>
      <c r="DFV118" s="388"/>
      <c r="DFW118" s="388"/>
      <c r="DFX118" s="388"/>
      <c r="DFY118" s="388"/>
      <c r="DFZ118" s="388"/>
      <c r="DGA118" s="388"/>
      <c r="DGB118" s="388"/>
      <c r="DGC118" s="388"/>
      <c r="DGD118" s="388"/>
      <c r="DGE118" s="388"/>
      <c r="DGF118" s="388"/>
      <c r="DGG118" s="388"/>
      <c r="DGH118" s="388"/>
      <c r="DGI118" s="388"/>
      <c r="DGJ118" s="388"/>
      <c r="DGK118" s="388"/>
      <c r="DGL118" s="388"/>
      <c r="DGM118" s="388"/>
      <c r="DGN118" s="388"/>
      <c r="DGO118" s="388"/>
      <c r="DGP118" s="388"/>
      <c r="DGQ118" s="388"/>
      <c r="DGR118" s="388"/>
      <c r="DGS118" s="388"/>
      <c r="DGT118" s="388"/>
      <c r="DGU118" s="388"/>
      <c r="DGV118" s="388"/>
      <c r="DGW118" s="388"/>
      <c r="DGX118" s="388"/>
      <c r="DGY118" s="388"/>
      <c r="DGZ118" s="388"/>
      <c r="DHA118" s="388"/>
      <c r="DHB118" s="388"/>
      <c r="DHC118" s="388"/>
      <c r="DHD118" s="388"/>
      <c r="DHE118" s="388"/>
      <c r="DHF118" s="388"/>
      <c r="DHG118" s="388"/>
      <c r="DHH118" s="388"/>
      <c r="DHI118" s="388"/>
      <c r="DHJ118" s="388"/>
      <c r="DHK118" s="388"/>
      <c r="DHL118" s="388"/>
      <c r="DHM118" s="388"/>
      <c r="DHN118" s="388"/>
      <c r="DHO118" s="388"/>
      <c r="DHP118" s="388"/>
      <c r="DHQ118" s="388"/>
      <c r="DHR118" s="388"/>
      <c r="DHS118" s="388"/>
      <c r="DHT118" s="388"/>
      <c r="DHU118" s="388"/>
      <c r="DHV118" s="388"/>
      <c r="DHW118" s="388"/>
      <c r="DHX118" s="388"/>
      <c r="DHY118" s="388"/>
      <c r="DHZ118" s="388"/>
      <c r="DIA118" s="388"/>
      <c r="DIB118" s="388"/>
      <c r="DIC118" s="388"/>
      <c r="DID118" s="388"/>
      <c r="DIE118" s="388"/>
      <c r="DIF118" s="388"/>
      <c r="DIG118" s="388"/>
      <c r="DIH118" s="388"/>
      <c r="DII118" s="388"/>
      <c r="DIJ118" s="388"/>
      <c r="DIK118" s="388"/>
      <c r="DIL118" s="388"/>
      <c r="DIM118" s="388"/>
      <c r="DIN118" s="388"/>
      <c r="DIO118" s="388"/>
      <c r="DIP118" s="388"/>
      <c r="DIQ118" s="388"/>
      <c r="DIR118" s="388"/>
      <c r="DIS118" s="388"/>
      <c r="DIT118" s="388"/>
      <c r="DIU118" s="388"/>
      <c r="DIV118" s="388"/>
      <c r="DIW118" s="388"/>
      <c r="DIX118" s="388"/>
      <c r="DIY118" s="388"/>
      <c r="DIZ118" s="388"/>
      <c r="DJA118" s="388"/>
      <c r="DJB118" s="388"/>
      <c r="DJC118" s="388"/>
      <c r="DJD118" s="388"/>
      <c r="DJE118" s="388"/>
      <c r="DJF118" s="388"/>
      <c r="DJG118" s="388"/>
      <c r="DJH118" s="388"/>
      <c r="DJI118" s="388"/>
      <c r="DJJ118" s="388"/>
      <c r="DJK118" s="388"/>
      <c r="DJL118" s="388"/>
      <c r="DJM118" s="388"/>
      <c r="DJN118" s="388"/>
      <c r="DJO118" s="388"/>
      <c r="DJP118" s="388"/>
      <c r="DJQ118" s="388"/>
      <c r="DJR118" s="388"/>
      <c r="DJS118" s="388"/>
      <c r="DJT118" s="388"/>
      <c r="DJU118" s="388"/>
      <c r="DJV118" s="388"/>
      <c r="DJW118" s="388"/>
      <c r="DJX118" s="388"/>
      <c r="DJY118" s="388"/>
      <c r="DJZ118" s="388"/>
      <c r="DKA118" s="388"/>
      <c r="DKB118" s="388"/>
      <c r="DKC118" s="388"/>
      <c r="DKD118" s="388"/>
      <c r="DKE118" s="388"/>
      <c r="DKF118" s="388"/>
      <c r="DKG118" s="388"/>
      <c r="DKH118" s="388"/>
      <c r="DKI118" s="388"/>
      <c r="DKJ118" s="388"/>
      <c r="DKK118" s="388"/>
      <c r="DKL118" s="388"/>
      <c r="DKM118" s="388"/>
      <c r="DKN118" s="388"/>
      <c r="DKO118" s="388"/>
      <c r="DKP118" s="388"/>
      <c r="DKQ118" s="388"/>
      <c r="DKR118" s="388"/>
      <c r="DKS118" s="388"/>
      <c r="DKT118" s="388"/>
      <c r="DKU118" s="388"/>
      <c r="DKV118" s="388"/>
      <c r="DKW118" s="388"/>
      <c r="DKX118" s="388"/>
      <c r="DKY118" s="388"/>
      <c r="DKZ118" s="388"/>
      <c r="DLA118" s="388"/>
      <c r="DLB118" s="388"/>
      <c r="DLC118" s="388"/>
      <c r="DLD118" s="388"/>
      <c r="DLE118" s="388"/>
      <c r="DLF118" s="388"/>
      <c r="DLG118" s="388"/>
      <c r="DLH118" s="388"/>
      <c r="DLI118" s="388"/>
      <c r="DLJ118" s="388"/>
      <c r="DLK118" s="388"/>
      <c r="DLL118" s="388"/>
      <c r="DLM118" s="388"/>
      <c r="DLN118" s="388"/>
      <c r="DLO118" s="388"/>
      <c r="DLP118" s="388"/>
      <c r="DLQ118" s="388"/>
      <c r="DLR118" s="388"/>
      <c r="DLS118" s="388"/>
      <c r="DLT118" s="388"/>
      <c r="DLU118" s="388"/>
      <c r="DLV118" s="388"/>
      <c r="DLW118" s="388"/>
      <c r="DLX118" s="388"/>
      <c r="DLY118" s="388"/>
      <c r="DLZ118" s="388"/>
      <c r="DMA118" s="388"/>
      <c r="DMB118" s="388"/>
      <c r="DMC118" s="388"/>
      <c r="DMD118" s="388"/>
      <c r="DME118" s="388"/>
      <c r="DMF118" s="388"/>
      <c r="DMG118" s="388"/>
      <c r="DMH118" s="388"/>
      <c r="DMI118" s="388"/>
      <c r="DMJ118" s="388"/>
      <c r="DMK118" s="388"/>
      <c r="DML118" s="388"/>
      <c r="DMM118" s="388"/>
      <c r="DMN118" s="388"/>
      <c r="DMO118" s="388"/>
      <c r="DMP118" s="388"/>
      <c r="DMQ118" s="388"/>
      <c r="DMR118" s="388"/>
      <c r="DMS118" s="388"/>
      <c r="DMT118" s="388"/>
      <c r="DMU118" s="388"/>
      <c r="DMV118" s="388"/>
      <c r="DMW118" s="388"/>
      <c r="DMX118" s="388"/>
      <c r="DMY118" s="388"/>
      <c r="DMZ118" s="388"/>
      <c r="DNA118" s="388"/>
      <c r="DNB118" s="388"/>
      <c r="DNC118" s="388"/>
      <c r="DND118" s="388"/>
      <c r="DNE118" s="388"/>
      <c r="DNF118" s="388"/>
      <c r="DNG118" s="388"/>
      <c r="DNH118" s="388"/>
      <c r="DNI118" s="388"/>
      <c r="DNJ118" s="388"/>
      <c r="DNK118" s="388"/>
      <c r="DNL118" s="388"/>
      <c r="DNM118" s="388"/>
      <c r="DNN118" s="388"/>
      <c r="DNO118" s="388"/>
      <c r="DNP118" s="388"/>
      <c r="DNQ118" s="388"/>
      <c r="DNR118" s="388"/>
      <c r="DNS118" s="388"/>
      <c r="DNT118" s="388"/>
      <c r="DNU118" s="388"/>
      <c r="DNV118" s="388"/>
      <c r="DNW118" s="388"/>
      <c r="DNX118" s="388"/>
      <c r="DNY118" s="388"/>
      <c r="DNZ118" s="388"/>
      <c r="DOA118" s="388"/>
      <c r="DOB118" s="388"/>
      <c r="DOC118" s="388"/>
      <c r="DOD118" s="388"/>
      <c r="DOE118" s="388"/>
      <c r="DOF118" s="388"/>
      <c r="DOG118" s="388"/>
      <c r="DOH118" s="388"/>
      <c r="DOI118" s="388"/>
      <c r="DOJ118" s="388"/>
      <c r="DOK118" s="388"/>
      <c r="DOL118" s="388"/>
      <c r="DOM118" s="388"/>
      <c r="DON118" s="388"/>
      <c r="DOO118" s="388"/>
      <c r="DOP118" s="388"/>
      <c r="DOQ118" s="388"/>
      <c r="DOR118" s="388"/>
      <c r="DOS118" s="388"/>
      <c r="DOT118" s="388"/>
      <c r="DOU118" s="388"/>
      <c r="DOV118" s="388"/>
      <c r="DOW118" s="388"/>
      <c r="DOX118" s="388"/>
      <c r="DOY118" s="388"/>
      <c r="DOZ118" s="388"/>
      <c r="DPA118" s="388"/>
      <c r="DPB118" s="388"/>
      <c r="DPC118" s="388"/>
      <c r="DPD118" s="388"/>
      <c r="DPE118" s="388"/>
      <c r="DPF118" s="388"/>
      <c r="DPG118" s="388"/>
      <c r="DPH118" s="388"/>
      <c r="DPI118" s="388"/>
      <c r="DPJ118" s="388"/>
      <c r="DPK118" s="388"/>
      <c r="DPL118" s="388"/>
      <c r="DPM118" s="388"/>
      <c r="DPN118" s="388"/>
      <c r="DPO118" s="388"/>
      <c r="DPP118" s="388"/>
      <c r="DPQ118" s="388"/>
      <c r="DPR118" s="388"/>
      <c r="DPS118" s="388"/>
      <c r="DPT118" s="388"/>
      <c r="DPU118" s="388"/>
      <c r="DPV118" s="388"/>
      <c r="DPW118" s="388"/>
      <c r="DPX118" s="388"/>
      <c r="DPY118" s="388"/>
      <c r="DPZ118" s="388"/>
      <c r="DQA118" s="388"/>
      <c r="DQB118" s="388"/>
      <c r="DQC118" s="388"/>
      <c r="DQD118" s="388"/>
      <c r="DQE118" s="388"/>
      <c r="DQF118" s="388"/>
      <c r="DQG118" s="388"/>
      <c r="DQH118" s="388"/>
      <c r="DQI118" s="388"/>
      <c r="DQJ118" s="388"/>
      <c r="DQK118" s="388"/>
      <c r="DQL118" s="388"/>
      <c r="DQM118" s="388"/>
      <c r="DQN118" s="388"/>
      <c r="DQO118" s="388"/>
      <c r="DQP118" s="388"/>
      <c r="DQQ118" s="388"/>
      <c r="DQR118" s="388"/>
      <c r="DQS118" s="388"/>
      <c r="DQT118" s="388"/>
      <c r="DQU118" s="388"/>
      <c r="DQV118" s="388"/>
      <c r="DQW118" s="388"/>
      <c r="DQX118" s="388"/>
      <c r="DQY118" s="388"/>
      <c r="DQZ118" s="388"/>
      <c r="DRA118" s="388"/>
      <c r="DRB118" s="388"/>
      <c r="DRC118" s="388"/>
      <c r="DRD118" s="388"/>
      <c r="DRE118" s="388"/>
      <c r="DRF118" s="388"/>
      <c r="DRG118" s="388"/>
      <c r="DRH118" s="388"/>
      <c r="DRI118" s="388"/>
      <c r="DRJ118" s="388"/>
      <c r="DRK118" s="388"/>
      <c r="DRL118" s="388"/>
      <c r="DRM118" s="388"/>
      <c r="DRN118" s="388"/>
      <c r="DRO118" s="388"/>
      <c r="DRP118" s="388"/>
      <c r="DRQ118" s="388"/>
      <c r="DRR118" s="388"/>
      <c r="DRS118" s="388"/>
      <c r="DRT118" s="388"/>
      <c r="DRU118" s="388"/>
      <c r="DRV118" s="388"/>
      <c r="DRW118" s="388"/>
      <c r="DRX118" s="388"/>
      <c r="DRY118" s="388"/>
      <c r="DRZ118" s="388"/>
      <c r="DSA118" s="388"/>
      <c r="DSB118" s="388"/>
      <c r="DSC118" s="388"/>
      <c r="DSD118" s="388"/>
      <c r="DSE118" s="388"/>
      <c r="DSF118" s="388"/>
      <c r="DSG118" s="388"/>
      <c r="DSH118" s="388"/>
      <c r="DSI118" s="388"/>
      <c r="DSJ118" s="388"/>
      <c r="DSK118" s="388"/>
      <c r="DSL118" s="388"/>
      <c r="DSM118" s="388"/>
      <c r="DSN118" s="388"/>
      <c r="DSO118" s="388"/>
      <c r="DSP118" s="388"/>
      <c r="DSQ118" s="388"/>
      <c r="DSR118" s="388"/>
      <c r="DSS118" s="388"/>
      <c r="DST118" s="388"/>
      <c r="DSU118" s="388"/>
      <c r="DSV118" s="388"/>
      <c r="DSW118" s="388"/>
      <c r="DSX118" s="388"/>
      <c r="DSY118" s="388"/>
      <c r="DSZ118" s="388"/>
      <c r="DTA118" s="388"/>
      <c r="DTB118" s="388"/>
      <c r="DTC118" s="388"/>
      <c r="DTD118" s="388"/>
      <c r="DTE118" s="388"/>
      <c r="DTF118" s="388"/>
      <c r="DTG118" s="388"/>
      <c r="DTH118" s="388"/>
      <c r="DTI118" s="388"/>
      <c r="DTJ118" s="388"/>
      <c r="DTK118" s="388"/>
      <c r="DTL118" s="388"/>
      <c r="DTM118" s="388"/>
      <c r="DTN118" s="388"/>
      <c r="DTO118" s="388"/>
      <c r="DTP118" s="388"/>
      <c r="DTQ118" s="388"/>
      <c r="DTR118" s="388"/>
      <c r="DTS118" s="388"/>
      <c r="DTT118" s="388"/>
      <c r="DTU118" s="388"/>
      <c r="DTV118" s="388"/>
      <c r="DTW118" s="388"/>
      <c r="DTX118" s="388"/>
      <c r="DTY118" s="388"/>
      <c r="DTZ118" s="388"/>
      <c r="DUA118" s="388"/>
      <c r="DUB118" s="388"/>
      <c r="DUC118" s="388"/>
      <c r="DUD118" s="388"/>
      <c r="DUE118" s="388"/>
      <c r="DUF118" s="388"/>
      <c r="DUG118" s="388"/>
      <c r="DUH118" s="388"/>
      <c r="DUI118" s="388"/>
      <c r="DUJ118" s="388"/>
      <c r="DUK118" s="388"/>
      <c r="DUL118" s="388"/>
      <c r="DUM118" s="388"/>
      <c r="DUN118" s="388"/>
      <c r="DUO118" s="388"/>
      <c r="DUP118" s="388"/>
      <c r="DUQ118" s="388"/>
      <c r="DUR118" s="388"/>
      <c r="DUS118" s="388"/>
      <c r="DUT118" s="388"/>
      <c r="DUU118" s="388"/>
      <c r="DUV118" s="388"/>
      <c r="DUW118" s="388"/>
      <c r="DUX118" s="388"/>
      <c r="DUY118" s="388"/>
      <c r="DUZ118" s="388"/>
      <c r="DVA118" s="388"/>
      <c r="DVB118" s="388"/>
      <c r="DVC118" s="388"/>
      <c r="DVD118" s="388"/>
      <c r="DVE118" s="388"/>
      <c r="DVF118" s="388"/>
      <c r="DVG118" s="388"/>
      <c r="DVH118" s="388"/>
      <c r="DVI118" s="388"/>
      <c r="DVJ118" s="388"/>
      <c r="DVK118" s="388"/>
      <c r="DVL118" s="388"/>
      <c r="DVM118" s="388"/>
      <c r="DVN118" s="388"/>
      <c r="DVO118" s="388"/>
      <c r="DVP118" s="388"/>
      <c r="DVQ118" s="388"/>
      <c r="DVR118" s="388"/>
      <c r="DVS118" s="388"/>
      <c r="DVT118" s="388"/>
      <c r="DVU118" s="388"/>
      <c r="DVV118" s="388"/>
      <c r="DVW118" s="388"/>
      <c r="DVX118" s="388"/>
      <c r="DVY118" s="388"/>
      <c r="DVZ118" s="388"/>
      <c r="DWA118" s="388"/>
      <c r="DWB118" s="388"/>
      <c r="DWC118" s="388"/>
      <c r="DWD118" s="388"/>
      <c r="DWE118" s="388"/>
      <c r="DWF118" s="388"/>
      <c r="DWG118" s="388"/>
      <c r="DWH118" s="388"/>
      <c r="DWI118" s="388"/>
      <c r="DWJ118" s="388"/>
      <c r="DWK118" s="388"/>
      <c r="DWL118" s="388"/>
      <c r="DWM118" s="388"/>
      <c r="DWN118" s="388"/>
      <c r="DWO118" s="388"/>
      <c r="DWP118" s="388"/>
      <c r="DWQ118" s="388"/>
      <c r="DWR118" s="388"/>
      <c r="DWS118" s="388"/>
      <c r="DWT118" s="388"/>
      <c r="DWU118" s="388"/>
      <c r="DWV118" s="388"/>
      <c r="DWW118" s="388"/>
      <c r="DWX118" s="388"/>
      <c r="DWY118" s="388"/>
      <c r="DWZ118" s="388"/>
      <c r="DXA118" s="388"/>
      <c r="DXB118" s="388"/>
      <c r="DXC118" s="388"/>
      <c r="DXD118" s="388"/>
      <c r="DXE118" s="388"/>
      <c r="DXF118" s="388"/>
      <c r="DXG118" s="388"/>
      <c r="DXH118" s="388"/>
      <c r="DXI118" s="388"/>
      <c r="DXJ118" s="388"/>
      <c r="DXK118" s="388"/>
      <c r="DXL118" s="388"/>
      <c r="DXM118" s="388"/>
      <c r="DXN118" s="388"/>
      <c r="DXO118" s="388"/>
      <c r="DXP118" s="388"/>
      <c r="DXQ118" s="388"/>
      <c r="DXR118" s="388"/>
      <c r="DXS118" s="388"/>
      <c r="DXT118" s="388"/>
      <c r="DXU118" s="388"/>
      <c r="DXV118" s="388"/>
      <c r="DXW118" s="388"/>
      <c r="DXX118" s="388"/>
      <c r="DXY118" s="388"/>
      <c r="DXZ118" s="388"/>
      <c r="DYA118" s="388"/>
      <c r="DYB118" s="388"/>
      <c r="DYC118" s="388"/>
      <c r="DYD118" s="388"/>
      <c r="DYE118" s="388"/>
      <c r="DYF118" s="388"/>
      <c r="DYG118" s="388"/>
      <c r="DYH118" s="388"/>
      <c r="DYI118" s="388"/>
      <c r="DYJ118" s="388"/>
      <c r="DYK118" s="388"/>
      <c r="DYL118" s="388"/>
      <c r="DYM118" s="388"/>
      <c r="DYN118" s="388"/>
      <c r="DYO118" s="388"/>
      <c r="DYP118" s="388"/>
      <c r="DYQ118" s="388"/>
      <c r="DYR118" s="388"/>
      <c r="DYS118" s="388"/>
      <c r="DYT118" s="388"/>
      <c r="DYU118" s="388"/>
      <c r="DYV118" s="388"/>
      <c r="DYW118" s="388"/>
      <c r="DYX118" s="388"/>
      <c r="DYY118" s="388"/>
      <c r="DYZ118" s="388"/>
      <c r="DZA118" s="388"/>
      <c r="DZB118" s="388"/>
      <c r="DZC118" s="388"/>
      <c r="DZD118" s="388"/>
      <c r="DZE118" s="388"/>
      <c r="DZF118" s="388"/>
      <c r="DZG118" s="388"/>
      <c r="DZH118" s="388"/>
      <c r="DZI118" s="388"/>
      <c r="DZJ118" s="388"/>
      <c r="DZK118" s="388"/>
      <c r="DZL118" s="388"/>
      <c r="DZM118" s="388"/>
      <c r="DZN118" s="388"/>
      <c r="DZO118" s="388"/>
      <c r="DZP118" s="388"/>
      <c r="DZQ118" s="388"/>
      <c r="DZR118" s="388"/>
      <c r="DZS118" s="388"/>
      <c r="DZT118" s="388"/>
      <c r="DZU118" s="388"/>
      <c r="DZV118" s="388"/>
      <c r="DZW118" s="388"/>
      <c r="DZX118" s="388"/>
      <c r="DZY118" s="388"/>
      <c r="DZZ118" s="388"/>
      <c r="EAA118" s="388"/>
      <c r="EAB118" s="388"/>
      <c r="EAC118" s="388"/>
      <c r="EAD118" s="388"/>
      <c r="EAE118" s="388"/>
      <c r="EAF118" s="388"/>
      <c r="EAG118" s="388"/>
      <c r="EAH118" s="388"/>
      <c r="EAI118" s="388"/>
      <c r="EAJ118" s="388"/>
      <c r="EAK118" s="388"/>
      <c r="EAL118" s="388"/>
      <c r="EAM118" s="388"/>
      <c r="EAN118" s="388"/>
      <c r="EAO118" s="388"/>
      <c r="EAP118" s="388"/>
      <c r="EAQ118" s="388"/>
      <c r="EAR118" s="388"/>
      <c r="EAS118" s="388"/>
      <c r="EAT118" s="388"/>
      <c r="EAU118" s="388"/>
      <c r="EAV118" s="388"/>
      <c r="EAW118" s="388"/>
      <c r="EAX118" s="388"/>
      <c r="EAY118" s="388"/>
      <c r="EAZ118" s="388"/>
      <c r="EBA118" s="388"/>
      <c r="EBB118" s="388"/>
      <c r="EBC118" s="388"/>
      <c r="EBD118" s="388"/>
      <c r="EBE118" s="388"/>
      <c r="EBF118" s="388"/>
      <c r="EBG118" s="388"/>
      <c r="EBH118" s="388"/>
      <c r="EBI118" s="388"/>
      <c r="EBJ118" s="388"/>
      <c r="EBK118" s="388"/>
      <c r="EBL118" s="388"/>
      <c r="EBM118" s="388"/>
      <c r="EBN118" s="388"/>
      <c r="EBO118" s="388"/>
      <c r="EBP118" s="388"/>
      <c r="EBQ118" s="388"/>
      <c r="EBR118" s="388"/>
      <c r="EBS118" s="388"/>
      <c r="EBT118" s="388"/>
      <c r="EBU118" s="388"/>
      <c r="EBV118" s="388"/>
      <c r="EBW118" s="388"/>
      <c r="EBX118" s="388"/>
      <c r="EBY118" s="388"/>
      <c r="EBZ118" s="388"/>
      <c r="ECA118" s="388"/>
      <c r="ECB118" s="388"/>
      <c r="ECC118" s="388"/>
      <c r="ECD118" s="388"/>
      <c r="ECE118" s="388"/>
      <c r="ECF118" s="388"/>
      <c r="ECG118" s="388"/>
      <c r="ECH118" s="388"/>
      <c r="ECI118" s="388"/>
      <c r="ECJ118" s="388"/>
      <c r="ECK118" s="388"/>
      <c r="ECL118" s="388"/>
      <c r="ECM118" s="388"/>
      <c r="ECN118" s="388"/>
      <c r="ECO118" s="388"/>
      <c r="ECP118" s="388"/>
      <c r="ECQ118" s="388"/>
      <c r="ECR118" s="388"/>
      <c r="ECS118" s="388"/>
      <c r="ECT118" s="388"/>
      <c r="ECU118" s="388"/>
      <c r="ECV118" s="388"/>
      <c r="ECW118" s="388"/>
      <c r="ECX118" s="388"/>
      <c r="ECY118" s="388"/>
      <c r="ECZ118" s="388"/>
      <c r="EDA118" s="388"/>
      <c r="EDB118" s="388"/>
      <c r="EDC118" s="388"/>
      <c r="EDD118" s="388"/>
      <c r="EDE118" s="388"/>
      <c r="EDF118" s="388"/>
      <c r="EDG118" s="388"/>
      <c r="EDH118" s="388"/>
      <c r="EDI118" s="388"/>
      <c r="EDJ118" s="388"/>
      <c r="EDK118" s="388"/>
      <c r="EDL118" s="388"/>
      <c r="EDM118" s="388"/>
      <c r="EDN118" s="388"/>
      <c r="EDO118" s="388"/>
      <c r="EDP118" s="388"/>
      <c r="EDQ118" s="388"/>
      <c r="EDR118" s="388"/>
      <c r="EDS118" s="388"/>
      <c r="EDT118" s="388"/>
      <c r="EDU118" s="388"/>
      <c r="EDV118" s="388"/>
      <c r="EDW118" s="388"/>
      <c r="EDX118" s="388"/>
      <c r="EDY118" s="388"/>
      <c r="EDZ118" s="388"/>
      <c r="EEA118" s="388"/>
      <c r="EEB118" s="388"/>
      <c r="EEC118" s="388"/>
      <c r="EED118" s="388"/>
      <c r="EEE118" s="388"/>
      <c r="EEF118" s="388"/>
      <c r="EEG118" s="388"/>
      <c r="EEH118" s="388"/>
      <c r="EEI118" s="388"/>
      <c r="EEJ118" s="388"/>
      <c r="EEK118" s="388"/>
      <c r="EEL118" s="388"/>
      <c r="EEM118" s="388"/>
      <c r="EEN118" s="388"/>
      <c r="EEO118" s="388"/>
      <c r="EEP118" s="388"/>
      <c r="EEQ118" s="388"/>
      <c r="EER118" s="388"/>
      <c r="EES118" s="388"/>
      <c r="EET118" s="388"/>
      <c r="EEU118" s="388"/>
      <c r="EEV118" s="388"/>
      <c r="EEW118" s="388"/>
      <c r="EEX118" s="388"/>
      <c r="EEY118" s="388"/>
      <c r="EEZ118" s="388"/>
      <c r="EFA118" s="388"/>
      <c r="EFB118" s="388"/>
      <c r="EFC118" s="388"/>
      <c r="EFD118" s="388"/>
      <c r="EFE118" s="388"/>
      <c r="EFF118" s="388"/>
      <c r="EFG118" s="388"/>
      <c r="EFH118" s="388"/>
      <c r="EFI118" s="388"/>
      <c r="EFJ118" s="388"/>
      <c r="EFK118" s="388"/>
      <c r="EFL118" s="388"/>
      <c r="EFM118" s="388"/>
      <c r="EFN118" s="388"/>
      <c r="EFO118" s="388"/>
      <c r="EFP118" s="388"/>
      <c r="EFQ118" s="388"/>
      <c r="EFR118" s="388"/>
      <c r="EFS118" s="388"/>
      <c r="EFT118" s="388"/>
      <c r="EFU118" s="388"/>
      <c r="EFV118" s="388"/>
      <c r="EFW118" s="388"/>
      <c r="EFX118" s="388"/>
      <c r="EFY118" s="388"/>
      <c r="EFZ118" s="388"/>
      <c r="EGA118" s="388"/>
      <c r="EGB118" s="388"/>
      <c r="EGC118" s="388"/>
      <c r="EGD118" s="388"/>
      <c r="EGE118" s="388"/>
      <c r="EGF118" s="388"/>
      <c r="EGG118" s="388"/>
      <c r="EGH118" s="388"/>
      <c r="EGI118" s="388"/>
      <c r="EGJ118" s="388"/>
      <c r="EGK118" s="388"/>
      <c r="EGL118" s="388"/>
      <c r="EGM118" s="388"/>
      <c r="EGN118" s="388"/>
      <c r="EGO118" s="388"/>
      <c r="EGP118" s="388"/>
      <c r="EGQ118" s="388"/>
      <c r="EGR118" s="388"/>
      <c r="EGS118" s="388"/>
      <c r="EGT118" s="388"/>
      <c r="EGU118" s="388"/>
      <c r="EGV118" s="388"/>
      <c r="EGW118" s="388"/>
      <c r="EGX118" s="388"/>
      <c r="EGY118" s="388"/>
      <c r="EGZ118" s="388"/>
      <c r="EHA118" s="388"/>
      <c r="EHB118" s="388"/>
      <c r="EHC118" s="388"/>
      <c r="EHD118" s="388"/>
      <c r="EHE118" s="388"/>
      <c r="EHF118" s="388"/>
      <c r="EHG118" s="388"/>
      <c r="EHH118" s="388"/>
      <c r="EHI118" s="388"/>
      <c r="EHJ118" s="388"/>
      <c r="EHK118" s="388"/>
      <c r="EHL118" s="388"/>
      <c r="EHM118" s="388"/>
      <c r="EHN118" s="388"/>
      <c r="EHO118" s="388"/>
      <c r="EHP118" s="388"/>
      <c r="EHQ118" s="388"/>
      <c r="EHR118" s="388"/>
      <c r="EHS118" s="388"/>
      <c r="EHT118" s="388"/>
      <c r="EHU118" s="388"/>
      <c r="EHV118" s="388"/>
      <c r="EHW118" s="388"/>
      <c r="EHX118" s="388"/>
      <c r="EHY118" s="388"/>
      <c r="EHZ118" s="388"/>
      <c r="EIA118" s="388"/>
      <c r="EIB118" s="388"/>
      <c r="EIC118" s="388"/>
      <c r="EID118" s="388"/>
      <c r="EIE118" s="388"/>
      <c r="EIF118" s="388"/>
      <c r="EIG118" s="388"/>
      <c r="EIH118" s="388"/>
      <c r="EII118" s="388"/>
      <c r="EIJ118" s="388"/>
      <c r="EIK118" s="388"/>
      <c r="EIL118" s="388"/>
      <c r="EIM118" s="388"/>
      <c r="EIN118" s="388"/>
      <c r="EIO118" s="388"/>
      <c r="EIP118" s="388"/>
      <c r="EIQ118" s="388"/>
      <c r="EIR118" s="388"/>
      <c r="EIS118" s="388"/>
      <c r="EIT118" s="388"/>
      <c r="EIU118" s="388"/>
      <c r="EIV118" s="388"/>
      <c r="EIW118" s="388"/>
      <c r="EIX118" s="388"/>
      <c r="EIY118" s="388"/>
      <c r="EIZ118" s="388"/>
      <c r="EJA118" s="388"/>
      <c r="EJB118" s="388"/>
      <c r="EJC118" s="388"/>
      <c r="EJD118" s="388"/>
      <c r="EJE118" s="388"/>
      <c r="EJF118" s="388"/>
      <c r="EJG118" s="388"/>
      <c r="EJH118" s="388"/>
      <c r="EJI118" s="388"/>
      <c r="EJJ118" s="388"/>
      <c r="EJK118" s="388"/>
      <c r="EJL118" s="388"/>
      <c r="EJM118" s="388"/>
      <c r="EJN118" s="388"/>
      <c r="EJO118" s="388"/>
      <c r="EJP118" s="388"/>
      <c r="EJQ118" s="388"/>
      <c r="EJR118" s="388"/>
      <c r="EJS118" s="388"/>
      <c r="EJT118" s="388"/>
      <c r="EJU118" s="388"/>
      <c r="EJV118" s="388"/>
      <c r="EJW118" s="388"/>
      <c r="EJX118" s="388"/>
      <c r="EJY118" s="388"/>
      <c r="EJZ118" s="388"/>
      <c r="EKA118" s="388"/>
      <c r="EKB118" s="388"/>
      <c r="EKC118" s="388"/>
      <c r="EKD118" s="388"/>
      <c r="EKE118" s="388"/>
      <c r="EKF118" s="388"/>
      <c r="EKG118" s="388"/>
      <c r="EKH118" s="388"/>
      <c r="EKI118" s="388"/>
      <c r="EKJ118" s="388"/>
      <c r="EKK118" s="388"/>
      <c r="EKL118" s="388"/>
      <c r="EKM118" s="388"/>
      <c r="EKN118" s="388"/>
      <c r="EKO118" s="388"/>
      <c r="EKP118" s="388"/>
      <c r="EKQ118" s="388"/>
      <c r="EKR118" s="388"/>
      <c r="EKS118" s="388"/>
      <c r="EKT118" s="388"/>
      <c r="EKU118" s="388"/>
      <c r="EKV118" s="388"/>
      <c r="EKW118" s="388"/>
      <c r="EKX118" s="388"/>
      <c r="EKY118" s="388"/>
      <c r="EKZ118" s="388"/>
      <c r="ELA118" s="388"/>
      <c r="ELB118" s="388"/>
      <c r="ELC118" s="388"/>
      <c r="ELD118" s="388"/>
      <c r="ELE118" s="388"/>
      <c r="ELF118" s="388"/>
      <c r="ELG118" s="388"/>
      <c r="ELH118" s="388"/>
      <c r="ELI118" s="388"/>
      <c r="ELJ118" s="388"/>
      <c r="ELK118" s="388"/>
      <c r="ELL118" s="388"/>
      <c r="ELM118" s="388"/>
      <c r="ELN118" s="388"/>
      <c r="ELO118" s="388"/>
      <c r="ELP118" s="388"/>
      <c r="ELQ118" s="388"/>
      <c r="ELR118" s="388"/>
      <c r="ELS118" s="388"/>
      <c r="ELT118" s="388"/>
      <c r="ELU118" s="388"/>
      <c r="ELV118" s="388"/>
      <c r="ELW118" s="388"/>
      <c r="ELX118" s="388"/>
      <c r="ELY118" s="388"/>
      <c r="ELZ118" s="388"/>
      <c r="EMA118" s="388"/>
      <c r="EMB118" s="388"/>
      <c r="EMC118" s="388"/>
      <c r="EMD118" s="388"/>
      <c r="EME118" s="388"/>
      <c r="EMF118" s="388"/>
      <c r="EMG118" s="388"/>
      <c r="EMH118" s="388"/>
      <c r="EMI118" s="388"/>
      <c r="EMJ118" s="388"/>
      <c r="EMK118" s="388"/>
      <c r="EML118" s="388"/>
      <c r="EMM118" s="388"/>
      <c r="EMN118" s="388"/>
      <c r="EMO118" s="388"/>
      <c r="EMP118" s="388"/>
      <c r="EMQ118" s="388"/>
      <c r="EMR118" s="388"/>
      <c r="EMS118" s="388"/>
      <c r="EMT118" s="388"/>
      <c r="EMU118" s="388"/>
      <c r="EMV118" s="388"/>
      <c r="EMW118" s="388"/>
      <c r="EMX118" s="388"/>
      <c r="EMY118" s="388"/>
      <c r="EMZ118" s="388"/>
      <c r="ENA118" s="388"/>
      <c r="ENB118" s="388"/>
      <c r="ENC118" s="388"/>
      <c r="END118" s="388"/>
      <c r="ENE118" s="388"/>
      <c r="ENF118" s="388"/>
      <c r="ENG118" s="388"/>
      <c r="ENH118" s="388"/>
      <c r="ENI118" s="388"/>
      <c r="ENJ118" s="388"/>
      <c r="ENK118" s="388"/>
      <c r="ENL118" s="388"/>
      <c r="ENM118" s="388"/>
      <c r="ENN118" s="388"/>
      <c r="ENO118" s="388"/>
      <c r="ENP118" s="388"/>
      <c r="ENQ118" s="388"/>
      <c r="ENR118" s="388"/>
      <c r="ENS118" s="388"/>
      <c r="ENT118" s="388"/>
      <c r="ENU118" s="388"/>
      <c r="ENV118" s="388"/>
      <c r="ENW118" s="388"/>
      <c r="ENX118" s="388"/>
      <c r="ENY118" s="388"/>
      <c r="ENZ118" s="388"/>
      <c r="EOA118" s="388"/>
      <c r="EOB118" s="388"/>
      <c r="EOC118" s="388"/>
      <c r="EOD118" s="388"/>
      <c r="EOE118" s="388"/>
      <c r="EOF118" s="388"/>
      <c r="EOG118" s="388"/>
      <c r="EOH118" s="388"/>
      <c r="EOI118" s="388"/>
      <c r="EOJ118" s="388"/>
      <c r="EOK118" s="388"/>
      <c r="EOL118" s="388"/>
      <c r="EOM118" s="388"/>
      <c r="EON118" s="388"/>
      <c r="EOO118" s="388"/>
      <c r="EOP118" s="388"/>
      <c r="EOQ118" s="388"/>
      <c r="EOR118" s="388"/>
      <c r="EOS118" s="388"/>
      <c r="EOT118" s="388"/>
      <c r="EOU118" s="388"/>
      <c r="EOV118" s="388"/>
      <c r="EOW118" s="388"/>
      <c r="EOX118" s="388"/>
      <c r="EOY118" s="388"/>
      <c r="EOZ118" s="388"/>
      <c r="EPA118" s="388"/>
      <c r="EPB118" s="388"/>
      <c r="EPC118" s="388"/>
      <c r="EPD118" s="388"/>
      <c r="EPE118" s="388"/>
      <c r="EPF118" s="388"/>
      <c r="EPG118" s="388"/>
      <c r="EPH118" s="388"/>
      <c r="EPI118" s="388"/>
      <c r="EPJ118" s="388"/>
      <c r="EPK118" s="388"/>
      <c r="EPL118" s="388"/>
      <c r="EPM118" s="388"/>
      <c r="EPN118" s="388"/>
      <c r="EPO118" s="388"/>
      <c r="EPP118" s="388"/>
      <c r="EPQ118" s="388"/>
      <c r="EPR118" s="388"/>
      <c r="EPS118" s="388"/>
      <c r="EPT118" s="388"/>
      <c r="EPU118" s="388"/>
      <c r="EPV118" s="388"/>
      <c r="EPW118" s="388"/>
      <c r="EPX118" s="388"/>
      <c r="EPY118" s="388"/>
      <c r="EPZ118" s="388"/>
      <c r="EQA118" s="388"/>
      <c r="EQB118" s="388"/>
      <c r="EQC118" s="388"/>
      <c r="EQD118" s="388"/>
      <c r="EQE118" s="388"/>
      <c r="EQF118" s="388"/>
      <c r="EQG118" s="388"/>
      <c r="EQH118" s="388"/>
      <c r="EQI118" s="388"/>
      <c r="EQJ118" s="388"/>
      <c r="EQK118" s="388"/>
      <c r="EQL118" s="388"/>
      <c r="EQM118" s="388"/>
      <c r="EQN118" s="388"/>
      <c r="EQO118" s="388"/>
      <c r="EQP118" s="388"/>
      <c r="EQQ118" s="388"/>
      <c r="EQR118" s="388"/>
      <c r="EQS118" s="388"/>
      <c r="EQT118" s="388"/>
      <c r="EQU118" s="388"/>
      <c r="EQV118" s="388"/>
      <c r="EQW118" s="388"/>
      <c r="EQX118" s="388"/>
      <c r="EQY118" s="388"/>
      <c r="EQZ118" s="388"/>
      <c r="ERA118" s="388"/>
      <c r="ERB118" s="388"/>
      <c r="ERC118" s="388"/>
      <c r="ERD118" s="388"/>
      <c r="ERE118" s="388"/>
      <c r="ERF118" s="388"/>
      <c r="ERG118" s="388"/>
      <c r="ERH118" s="388"/>
      <c r="ERI118" s="388"/>
      <c r="ERJ118" s="388"/>
      <c r="ERK118" s="388"/>
      <c r="ERL118" s="388"/>
      <c r="ERM118" s="388"/>
      <c r="ERN118" s="388"/>
      <c r="ERO118" s="388"/>
      <c r="ERP118" s="388"/>
      <c r="ERQ118" s="388"/>
      <c r="ERR118" s="388"/>
      <c r="ERS118" s="388"/>
      <c r="ERT118" s="388"/>
      <c r="ERU118" s="388"/>
      <c r="ERV118" s="388"/>
      <c r="ERW118" s="388"/>
      <c r="ERX118" s="388"/>
      <c r="ERY118" s="388"/>
      <c r="ERZ118" s="388"/>
      <c r="ESA118" s="388"/>
      <c r="ESB118" s="388"/>
      <c r="ESC118" s="388"/>
      <c r="ESD118" s="388"/>
      <c r="ESE118" s="388"/>
      <c r="ESF118" s="388"/>
      <c r="ESG118" s="388"/>
      <c r="ESH118" s="388"/>
      <c r="ESI118" s="388"/>
      <c r="ESJ118" s="388"/>
      <c r="ESK118" s="388"/>
      <c r="ESL118" s="388"/>
      <c r="ESM118" s="388"/>
      <c r="ESN118" s="388"/>
      <c r="ESO118" s="388"/>
      <c r="ESP118" s="388"/>
      <c r="ESQ118" s="388"/>
      <c r="ESR118" s="388"/>
      <c r="ESS118" s="388"/>
      <c r="EST118" s="388"/>
      <c r="ESU118" s="388"/>
      <c r="ESV118" s="388"/>
      <c r="ESW118" s="388"/>
      <c r="ESX118" s="388"/>
      <c r="ESY118" s="388"/>
      <c r="ESZ118" s="388"/>
      <c r="ETA118" s="388"/>
      <c r="ETB118" s="388"/>
      <c r="ETC118" s="388"/>
      <c r="ETD118" s="388"/>
      <c r="ETE118" s="388"/>
      <c r="ETF118" s="388"/>
      <c r="ETG118" s="388"/>
      <c r="ETH118" s="388"/>
      <c r="ETI118" s="388"/>
      <c r="ETJ118" s="388"/>
      <c r="ETK118" s="388"/>
      <c r="ETL118" s="388"/>
      <c r="ETM118" s="388"/>
      <c r="ETN118" s="388"/>
      <c r="ETO118" s="388"/>
      <c r="ETP118" s="388"/>
      <c r="ETQ118" s="388"/>
      <c r="ETR118" s="388"/>
      <c r="ETS118" s="388"/>
      <c r="ETT118" s="388"/>
      <c r="ETU118" s="388"/>
      <c r="ETV118" s="388"/>
      <c r="ETW118" s="388"/>
      <c r="ETX118" s="388"/>
      <c r="ETY118" s="388"/>
      <c r="ETZ118" s="388"/>
      <c r="EUA118" s="388"/>
      <c r="EUB118" s="388"/>
      <c r="EUC118" s="388"/>
      <c r="EUD118" s="388"/>
      <c r="EUE118" s="388"/>
      <c r="EUF118" s="388"/>
      <c r="EUG118" s="388"/>
      <c r="EUH118" s="388"/>
      <c r="EUI118" s="388"/>
      <c r="EUJ118" s="388"/>
      <c r="EUK118" s="388"/>
      <c r="EUL118" s="388"/>
      <c r="EUM118" s="388"/>
      <c r="EUN118" s="388"/>
      <c r="EUO118" s="388"/>
      <c r="EUP118" s="388"/>
      <c r="EUQ118" s="388"/>
      <c r="EUR118" s="388"/>
      <c r="EUS118" s="388"/>
      <c r="EUT118" s="388"/>
      <c r="EUU118" s="388"/>
      <c r="EUV118" s="388"/>
      <c r="EUW118" s="388"/>
      <c r="EUX118" s="388"/>
      <c r="EUY118" s="388"/>
      <c r="EUZ118" s="388"/>
      <c r="EVA118" s="388"/>
      <c r="EVB118" s="388"/>
      <c r="EVC118" s="388"/>
      <c r="EVD118" s="388"/>
      <c r="EVE118" s="388"/>
      <c r="EVF118" s="388"/>
      <c r="EVG118" s="388"/>
      <c r="EVH118" s="388"/>
      <c r="EVI118" s="388"/>
      <c r="EVJ118" s="388"/>
      <c r="EVK118" s="388"/>
      <c r="EVL118" s="388"/>
      <c r="EVM118" s="388"/>
      <c r="EVN118" s="388"/>
      <c r="EVO118" s="388"/>
      <c r="EVP118" s="388"/>
      <c r="EVQ118" s="388"/>
      <c r="EVR118" s="388"/>
      <c r="EVS118" s="388"/>
      <c r="EVT118" s="388"/>
      <c r="EVU118" s="388"/>
      <c r="EVV118" s="388"/>
      <c r="EVW118" s="388"/>
      <c r="EVX118" s="388"/>
      <c r="EVY118" s="388"/>
      <c r="EVZ118" s="388"/>
      <c r="EWA118" s="388"/>
      <c r="EWB118" s="388"/>
      <c r="EWC118" s="388"/>
      <c r="EWD118" s="388"/>
      <c r="EWE118" s="388"/>
      <c r="EWF118" s="388"/>
      <c r="EWG118" s="388"/>
      <c r="EWH118" s="388"/>
      <c r="EWI118" s="388"/>
      <c r="EWJ118" s="388"/>
      <c r="EWK118" s="388"/>
      <c r="EWL118" s="388"/>
      <c r="EWM118" s="388"/>
      <c r="EWN118" s="388"/>
      <c r="EWO118" s="388"/>
      <c r="EWP118" s="388"/>
      <c r="EWQ118" s="388"/>
      <c r="EWR118" s="388"/>
      <c r="EWS118" s="388"/>
      <c r="EWT118" s="388"/>
      <c r="EWU118" s="388"/>
      <c r="EWV118" s="388"/>
      <c r="EWW118" s="388"/>
      <c r="EWX118" s="388"/>
      <c r="EWY118" s="388"/>
      <c r="EWZ118" s="388"/>
      <c r="EXA118" s="388"/>
      <c r="EXB118" s="388"/>
      <c r="EXC118" s="388"/>
      <c r="EXD118" s="388"/>
      <c r="EXE118" s="388"/>
      <c r="EXF118" s="388"/>
      <c r="EXG118" s="388"/>
      <c r="EXH118" s="388"/>
      <c r="EXI118" s="388"/>
      <c r="EXJ118" s="388"/>
      <c r="EXK118" s="388"/>
      <c r="EXL118" s="388"/>
      <c r="EXM118" s="388"/>
      <c r="EXN118" s="388"/>
      <c r="EXO118" s="388"/>
      <c r="EXP118" s="388"/>
      <c r="EXQ118" s="388"/>
      <c r="EXR118" s="388"/>
      <c r="EXS118" s="388"/>
      <c r="EXT118" s="388"/>
      <c r="EXU118" s="388"/>
      <c r="EXV118" s="388"/>
      <c r="EXW118" s="388"/>
      <c r="EXX118" s="388"/>
      <c r="EXY118" s="388"/>
      <c r="EXZ118" s="388"/>
      <c r="EYA118" s="388"/>
      <c r="EYB118" s="388"/>
      <c r="EYC118" s="388"/>
      <c r="EYD118" s="388"/>
      <c r="EYE118" s="388"/>
      <c r="EYF118" s="388"/>
      <c r="EYG118" s="388"/>
      <c r="EYH118" s="388"/>
      <c r="EYI118" s="388"/>
      <c r="EYJ118" s="388"/>
      <c r="EYK118" s="388"/>
      <c r="EYL118" s="388"/>
      <c r="EYM118" s="388"/>
      <c r="EYN118" s="388"/>
      <c r="EYO118" s="388"/>
      <c r="EYP118" s="388"/>
      <c r="EYQ118" s="388"/>
      <c r="EYR118" s="388"/>
      <c r="EYS118" s="388"/>
      <c r="EYT118" s="388"/>
      <c r="EYU118" s="388"/>
      <c r="EYV118" s="388"/>
      <c r="EYW118" s="388"/>
      <c r="EYX118" s="388"/>
      <c r="EYY118" s="388"/>
      <c r="EYZ118" s="388"/>
      <c r="EZA118" s="388"/>
      <c r="EZB118" s="388"/>
      <c r="EZC118" s="388"/>
      <c r="EZD118" s="388"/>
      <c r="EZE118" s="388"/>
      <c r="EZF118" s="388"/>
      <c r="EZG118" s="388"/>
      <c r="EZH118" s="388"/>
      <c r="EZI118" s="388"/>
      <c r="EZJ118" s="388"/>
      <c r="EZK118" s="388"/>
      <c r="EZL118" s="388"/>
      <c r="EZM118" s="388"/>
      <c r="EZN118" s="388"/>
      <c r="EZO118" s="388"/>
      <c r="EZP118" s="388"/>
      <c r="EZQ118" s="388"/>
      <c r="EZR118" s="388"/>
      <c r="EZS118" s="388"/>
      <c r="EZT118" s="388"/>
      <c r="EZU118" s="388"/>
      <c r="EZV118" s="388"/>
      <c r="EZW118" s="388"/>
      <c r="EZX118" s="388"/>
      <c r="EZY118" s="388"/>
      <c r="EZZ118" s="388"/>
      <c r="FAA118" s="388"/>
      <c r="FAB118" s="388"/>
      <c r="FAC118" s="388"/>
      <c r="FAD118" s="388"/>
      <c r="FAE118" s="388"/>
      <c r="FAF118" s="388"/>
      <c r="FAG118" s="388"/>
      <c r="FAH118" s="388"/>
      <c r="FAI118" s="388"/>
      <c r="FAJ118" s="388"/>
      <c r="FAK118" s="388"/>
      <c r="FAL118" s="388"/>
      <c r="FAM118" s="388"/>
      <c r="FAN118" s="388"/>
      <c r="FAO118" s="388"/>
      <c r="FAP118" s="388"/>
      <c r="FAQ118" s="388"/>
      <c r="FAR118" s="388"/>
      <c r="FAS118" s="388"/>
      <c r="FAT118" s="388"/>
      <c r="FAU118" s="388"/>
      <c r="FAV118" s="388"/>
      <c r="FAW118" s="388"/>
      <c r="FAX118" s="388"/>
      <c r="FAY118" s="388"/>
      <c r="FAZ118" s="388"/>
      <c r="FBA118" s="388"/>
      <c r="FBB118" s="388"/>
      <c r="FBC118" s="388"/>
      <c r="FBD118" s="388"/>
      <c r="FBE118" s="388"/>
      <c r="FBF118" s="388"/>
      <c r="FBG118" s="388"/>
      <c r="FBH118" s="388"/>
      <c r="FBI118" s="388"/>
      <c r="FBJ118" s="388"/>
      <c r="FBK118" s="388"/>
      <c r="FBL118" s="388"/>
      <c r="FBM118" s="388"/>
      <c r="FBN118" s="388"/>
      <c r="FBO118" s="388"/>
      <c r="FBP118" s="388"/>
      <c r="FBQ118" s="388"/>
      <c r="FBR118" s="388"/>
      <c r="FBS118" s="388"/>
      <c r="FBT118" s="388"/>
      <c r="FBU118" s="388"/>
      <c r="FBV118" s="388"/>
      <c r="FBW118" s="388"/>
      <c r="FBX118" s="388"/>
      <c r="FBY118" s="388"/>
      <c r="FBZ118" s="388"/>
      <c r="FCA118" s="388"/>
      <c r="FCB118" s="388"/>
      <c r="FCC118" s="388"/>
      <c r="FCD118" s="388"/>
      <c r="FCE118" s="388"/>
      <c r="FCF118" s="388"/>
      <c r="FCG118" s="388"/>
      <c r="FCH118" s="388"/>
      <c r="FCI118" s="388"/>
      <c r="FCJ118" s="388"/>
      <c r="FCK118" s="388"/>
      <c r="FCL118" s="388"/>
      <c r="FCM118" s="388"/>
      <c r="FCN118" s="388"/>
      <c r="FCO118" s="388"/>
      <c r="FCP118" s="388"/>
      <c r="FCQ118" s="388"/>
      <c r="FCR118" s="388"/>
      <c r="FCS118" s="388"/>
      <c r="FCT118" s="388"/>
      <c r="FCU118" s="388"/>
      <c r="FCV118" s="388"/>
      <c r="FCW118" s="388"/>
      <c r="FCX118" s="388"/>
      <c r="FCY118" s="388"/>
      <c r="FCZ118" s="388"/>
      <c r="FDA118" s="388"/>
      <c r="FDB118" s="388"/>
      <c r="FDC118" s="388"/>
      <c r="FDD118" s="388"/>
      <c r="FDE118" s="388"/>
      <c r="FDF118" s="388"/>
      <c r="FDG118" s="388"/>
      <c r="FDH118" s="388"/>
      <c r="FDI118" s="388"/>
      <c r="FDJ118" s="388"/>
      <c r="FDK118" s="388"/>
      <c r="FDL118" s="388"/>
      <c r="FDM118" s="388"/>
      <c r="FDN118" s="388"/>
      <c r="FDO118" s="388"/>
      <c r="FDP118" s="388"/>
      <c r="FDQ118" s="388"/>
      <c r="FDR118" s="388"/>
      <c r="FDS118" s="388"/>
      <c r="FDT118" s="388"/>
      <c r="FDU118" s="388"/>
      <c r="FDV118" s="388"/>
      <c r="FDW118" s="388"/>
      <c r="FDX118" s="388"/>
      <c r="FDY118" s="388"/>
      <c r="FDZ118" s="388"/>
      <c r="FEA118" s="388"/>
      <c r="FEB118" s="388"/>
      <c r="FEC118" s="388"/>
      <c r="FED118" s="388"/>
      <c r="FEE118" s="388"/>
      <c r="FEF118" s="388"/>
      <c r="FEG118" s="388"/>
      <c r="FEH118" s="388"/>
      <c r="FEI118" s="388"/>
      <c r="FEJ118" s="388"/>
      <c r="FEK118" s="388"/>
      <c r="FEL118" s="388"/>
      <c r="FEM118" s="388"/>
      <c r="FEN118" s="388"/>
      <c r="FEO118" s="388"/>
      <c r="FEP118" s="388"/>
      <c r="FEQ118" s="388"/>
      <c r="FER118" s="388"/>
      <c r="FES118" s="388"/>
      <c r="FET118" s="388"/>
      <c r="FEU118" s="388"/>
      <c r="FEV118" s="388"/>
      <c r="FEW118" s="388"/>
      <c r="FEX118" s="388"/>
      <c r="FEY118" s="388"/>
      <c r="FEZ118" s="388"/>
      <c r="FFA118" s="388"/>
      <c r="FFB118" s="388"/>
      <c r="FFC118" s="388"/>
      <c r="FFD118" s="388"/>
      <c r="FFE118" s="388"/>
      <c r="FFF118" s="388"/>
      <c r="FFG118" s="388"/>
      <c r="FFH118" s="388"/>
      <c r="FFI118" s="388"/>
      <c r="FFJ118" s="388"/>
      <c r="FFK118" s="388"/>
      <c r="FFL118" s="388"/>
      <c r="FFM118" s="388"/>
      <c r="FFN118" s="388"/>
      <c r="FFO118" s="388"/>
      <c r="FFP118" s="388"/>
      <c r="FFQ118" s="388"/>
      <c r="FFR118" s="388"/>
      <c r="FFS118" s="388"/>
      <c r="FFT118" s="388"/>
      <c r="FFU118" s="388"/>
      <c r="FFV118" s="388"/>
      <c r="FFW118" s="388"/>
      <c r="FFX118" s="388"/>
      <c r="FFY118" s="388"/>
      <c r="FFZ118" s="388"/>
      <c r="FGA118" s="388"/>
      <c r="FGB118" s="388"/>
      <c r="FGC118" s="388"/>
      <c r="FGD118" s="388"/>
      <c r="FGE118" s="388"/>
      <c r="FGF118" s="388"/>
      <c r="FGG118" s="388"/>
      <c r="FGH118" s="388"/>
      <c r="FGI118" s="388"/>
      <c r="FGJ118" s="388"/>
      <c r="FGK118" s="388"/>
      <c r="FGL118" s="388"/>
      <c r="FGM118" s="388"/>
      <c r="FGN118" s="388"/>
      <c r="FGO118" s="388"/>
      <c r="FGP118" s="388"/>
      <c r="FGQ118" s="388"/>
      <c r="FGR118" s="388"/>
      <c r="FGS118" s="388"/>
      <c r="FGT118" s="388"/>
      <c r="FGU118" s="388"/>
      <c r="FGV118" s="388"/>
      <c r="FGW118" s="388"/>
      <c r="FGX118" s="388"/>
      <c r="FGY118" s="388"/>
      <c r="FGZ118" s="388"/>
      <c r="FHA118" s="388"/>
      <c r="FHB118" s="388"/>
      <c r="FHC118" s="388"/>
      <c r="FHD118" s="388"/>
      <c r="FHE118" s="388"/>
      <c r="FHF118" s="388"/>
      <c r="FHG118" s="388"/>
      <c r="FHH118" s="388"/>
      <c r="FHI118" s="388"/>
      <c r="FHJ118" s="388"/>
      <c r="FHK118" s="388"/>
      <c r="FHL118" s="388"/>
      <c r="FHM118" s="388"/>
      <c r="FHN118" s="388"/>
      <c r="FHO118" s="388"/>
      <c r="FHP118" s="388"/>
      <c r="FHQ118" s="388"/>
      <c r="FHR118" s="388"/>
      <c r="FHS118" s="388"/>
      <c r="FHT118" s="388"/>
      <c r="FHU118" s="388"/>
      <c r="FHV118" s="388"/>
      <c r="FHW118" s="388"/>
      <c r="FHX118" s="388"/>
      <c r="FHY118" s="388"/>
      <c r="FHZ118" s="388"/>
      <c r="FIA118" s="388"/>
      <c r="FIB118" s="388"/>
      <c r="FIC118" s="388"/>
      <c r="FID118" s="388"/>
      <c r="FIE118" s="388"/>
      <c r="FIF118" s="388"/>
      <c r="FIG118" s="388"/>
      <c r="FIH118" s="388"/>
      <c r="FII118" s="388"/>
      <c r="FIJ118" s="388"/>
      <c r="FIK118" s="388"/>
      <c r="FIL118" s="388"/>
      <c r="FIM118" s="388"/>
      <c r="FIN118" s="388"/>
      <c r="FIO118" s="388"/>
      <c r="FIP118" s="388"/>
      <c r="FIQ118" s="388"/>
      <c r="FIR118" s="388"/>
      <c r="FIS118" s="388"/>
      <c r="FIT118" s="388"/>
      <c r="FIU118" s="388"/>
      <c r="FIV118" s="388"/>
      <c r="FIW118" s="388"/>
      <c r="FIX118" s="388"/>
      <c r="FIY118" s="388"/>
      <c r="FIZ118" s="388"/>
      <c r="FJA118" s="388"/>
      <c r="FJB118" s="388"/>
      <c r="FJC118" s="388"/>
      <c r="FJD118" s="388"/>
      <c r="FJE118" s="388"/>
      <c r="FJF118" s="388"/>
      <c r="FJG118" s="388"/>
      <c r="FJH118" s="388"/>
      <c r="FJI118" s="388"/>
      <c r="FJJ118" s="388"/>
      <c r="FJK118" s="388"/>
      <c r="FJL118" s="388"/>
      <c r="FJM118" s="388"/>
      <c r="FJN118" s="388"/>
      <c r="FJO118" s="388"/>
      <c r="FJP118" s="388"/>
      <c r="FJQ118" s="388"/>
      <c r="FJR118" s="388"/>
      <c r="FJS118" s="388"/>
      <c r="FJT118" s="388"/>
      <c r="FJU118" s="388"/>
      <c r="FJV118" s="388"/>
      <c r="FJW118" s="388"/>
      <c r="FJX118" s="388"/>
      <c r="FJY118" s="388"/>
      <c r="FJZ118" s="388"/>
      <c r="FKA118" s="388"/>
      <c r="FKB118" s="388"/>
      <c r="FKC118" s="388"/>
      <c r="FKD118" s="388"/>
      <c r="FKE118" s="388"/>
      <c r="FKF118" s="388"/>
      <c r="FKG118" s="388"/>
      <c r="FKH118" s="388"/>
      <c r="FKI118" s="388"/>
      <c r="FKJ118" s="388"/>
      <c r="FKK118" s="388"/>
      <c r="FKL118" s="388"/>
      <c r="FKM118" s="388"/>
      <c r="FKN118" s="388"/>
      <c r="FKO118" s="388"/>
      <c r="FKP118" s="388"/>
      <c r="FKQ118" s="388"/>
      <c r="FKR118" s="388"/>
      <c r="FKS118" s="388"/>
      <c r="FKT118" s="388"/>
      <c r="FKU118" s="388"/>
      <c r="FKV118" s="388"/>
      <c r="FKW118" s="388"/>
      <c r="FKX118" s="388"/>
      <c r="FKY118" s="388"/>
      <c r="FKZ118" s="388"/>
      <c r="FLA118" s="388"/>
      <c r="FLB118" s="388"/>
      <c r="FLC118" s="388"/>
      <c r="FLD118" s="388"/>
      <c r="FLE118" s="388"/>
      <c r="FLF118" s="388"/>
      <c r="FLG118" s="388"/>
      <c r="FLH118" s="388"/>
      <c r="FLI118" s="388"/>
      <c r="FLJ118" s="388"/>
      <c r="FLK118" s="388"/>
      <c r="FLL118" s="388"/>
      <c r="FLM118" s="388"/>
      <c r="FLN118" s="388"/>
      <c r="FLO118" s="388"/>
      <c r="FLP118" s="388"/>
      <c r="FLQ118" s="388"/>
      <c r="FLR118" s="388"/>
      <c r="FLS118" s="388"/>
      <c r="FLT118" s="388"/>
      <c r="FLU118" s="388"/>
      <c r="FLV118" s="388"/>
      <c r="FLW118" s="388"/>
      <c r="FLX118" s="388"/>
      <c r="FLY118" s="388"/>
      <c r="FLZ118" s="388"/>
      <c r="FMA118" s="388"/>
      <c r="FMB118" s="388"/>
      <c r="FMC118" s="388"/>
      <c r="FMD118" s="388"/>
      <c r="FME118" s="388"/>
      <c r="FMF118" s="388"/>
      <c r="FMG118" s="388"/>
      <c r="FMH118" s="388"/>
      <c r="FMI118" s="388"/>
      <c r="FMJ118" s="388"/>
      <c r="FMK118" s="388"/>
      <c r="FML118" s="388"/>
      <c r="FMM118" s="388"/>
      <c r="FMN118" s="388"/>
      <c r="FMO118" s="388"/>
      <c r="FMP118" s="388"/>
      <c r="FMQ118" s="388"/>
      <c r="FMR118" s="388"/>
      <c r="FMS118" s="388"/>
      <c r="FMT118" s="388"/>
      <c r="FMU118" s="388"/>
      <c r="FMV118" s="388"/>
      <c r="FMW118" s="388"/>
      <c r="FMX118" s="388"/>
      <c r="FMY118" s="388"/>
      <c r="FMZ118" s="388"/>
      <c r="FNA118" s="388"/>
      <c r="FNB118" s="388"/>
      <c r="FNC118" s="388"/>
      <c r="FND118" s="388"/>
      <c r="FNE118" s="388"/>
      <c r="FNF118" s="388"/>
      <c r="FNG118" s="388"/>
      <c r="FNH118" s="388"/>
      <c r="FNI118" s="388"/>
      <c r="FNJ118" s="388"/>
      <c r="FNK118" s="388"/>
      <c r="FNL118" s="388"/>
      <c r="FNM118" s="388"/>
      <c r="FNN118" s="388"/>
      <c r="FNO118" s="388"/>
      <c r="FNP118" s="388"/>
      <c r="FNQ118" s="388"/>
      <c r="FNR118" s="388"/>
      <c r="FNS118" s="388"/>
      <c r="FNT118" s="388"/>
      <c r="FNU118" s="388"/>
      <c r="FNV118" s="388"/>
      <c r="FNW118" s="388"/>
      <c r="FNX118" s="388"/>
      <c r="FNY118" s="388"/>
      <c r="FNZ118" s="388"/>
      <c r="FOA118" s="388"/>
      <c r="FOB118" s="388"/>
      <c r="FOC118" s="388"/>
      <c r="FOD118" s="388"/>
      <c r="FOE118" s="388"/>
      <c r="FOF118" s="388"/>
      <c r="FOG118" s="388"/>
      <c r="FOH118" s="388"/>
      <c r="FOI118" s="388"/>
      <c r="FOJ118" s="388"/>
      <c r="FOK118" s="388"/>
      <c r="FOL118" s="388"/>
      <c r="FOM118" s="388"/>
      <c r="FON118" s="388"/>
      <c r="FOO118" s="388"/>
      <c r="FOP118" s="388"/>
      <c r="FOQ118" s="388"/>
      <c r="FOR118" s="388"/>
      <c r="FOS118" s="388"/>
      <c r="FOT118" s="388"/>
      <c r="FOU118" s="388"/>
      <c r="FOV118" s="388"/>
      <c r="FOW118" s="388"/>
      <c r="FOX118" s="388"/>
      <c r="FOY118" s="388"/>
      <c r="FOZ118" s="388"/>
      <c r="FPA118" s="388"/>
      <c r="FPB118" s="388"/>
      <c r="FPC118" s="388"/>
      <c r="FPD118" s="388"/>
      <c r="FPE118" s="388"/>
      <c r="FPF118" s="388"/>
      <c r="FPG118" s="388"/>
      <c r="FPH118" s="388"/>
      <c r="FPI118" s="388"/>
      <c r="FPJ118" s="388"/>
      <c r="FPK118" s="388"/>
      <c r="FPL118" s="388"/>
      <c r="FPM118" s="388"/>
      <c r="FPN118" s="388"/>
      <c r="FPO118" s="388"/>
      <c r="FPP118" s="388"/>
      <c r="FPQ118" s="388"/>
      <c r="FPR118" s="388"/>
      <c r="FPS118" s="388"/>
      <c r="FPT118" s="388"/>
      <c r="FPU118" s="388"/>
      <c r="FPV118" s="388"/>
      <c r="FPW118" s="388"/>
      <c r="FPX118" s="388"/>
      <c r="FPY118" s="388"/>
      <c r="FPZ118" s="388"/>
      <c r="FQA118" s="388"/>
      <c r="FQB118" s="388"/>
      <c r="FQC118" s="388"/>
      <c r="FQD118" s="388"/>
      <c r="FQE118" s="388"/>
      <c r="FQF118" s="388"/>
      <c r="FQG118" s="388"/>
      <c r="FQH118" s="388"/>
      <c r="FQI118" s="388"/>
      <c r="FQJ118" s="388"/>
      <c r="FQK118" s="388"/>
      <c r="FQL118" s="388"/>
      <c r="FQM118" s="388"/>
      <c r="FQN118" s="388"/>
      <c r="FQO118" s="388"/>
      <c r="FQP118" s="388"/>
      <c r="FQQ118" s="388"/>
      <c r="FQR118" s="388"/>
      <c r="FQS118" s="388"/>
      <c r="FQT118" s="388"/>
      <c r="FQU118" s="388"/>
      <c r="FQV118" s="388"/>
      <c r="FQW118" s="388"/>
      <c r="FQX118" s="388"/>
      <c r="FQY118" s="388"/>
      <c r="FQZ118" s="388"/>
      <c r="FRA118" s="388"/>
      <c r="FRB118" s="388"/>
      <c r="FRC118" s="388"/>
      <c r="FRD118" s="388"/>
      <c r="FRE118" s="388"/>
      <c r="FRF118" s="388"/>
      <c r="FRG118" s="388"/>
      <c r="FRH118" s="388"/>
      <c r="FRI118" s="388"/>
      <c r="FRJ118" s="388"/>
      <c r="FRK118" s="388"/>
      <c r="FRL118" s="388"/>
      <c r="FRM118" s="388"/>
      <c r="FRN118" s="388"/>
      <c r="FRO118" s="388"/>
      <c r="FRP118" s="388"/>
      <c r="FRQ118" s="388"/>
      <c r="FRR118" s="388"/>
      <c r="FRS118" s="388"/>
      <c r="FRT118" s="388"/>
      <c r="FRU118" s="388"/>
      <c r="FRV118" s="388"/>
      <c r="FRW118" s="388"/>
      <c r="FRX118" s="388"/>
      <c r="FRY118" s="388"/>
      <c r="FRZ118" s="388"/>
      <c r="FSA118" s="388"/>
      <c r="FSB118" s="388"/>
      <c r="FSC118" s="388"/>
      <c r="FSD118" s="388"/>
      <c r="FSE118" s="388"/>
      <c r="FSF118" s="388"/>
      <c r="FSG118" s="388"/>
      <c r="FSH118" s="388"/>
      <c r="FSI118" s="388"/>
      <c r="FSJ118" s="388"/>
      <c r="FSK118" s="388"/>
      <c r="FSL118" s="388"/>
      <c r="FSM118" s="388"/>
      <c r="FSN118" s="388"/>
      <c r="FSO118" s="388"/>
      <c r="FSP118" s="388"/>
      <c r="FSQ118" s="388"/>
      <c r="FSR118" s="388"/>
      <c r="FSS118" s="388"/>
      <c r="FST118" s="388"/>
      <c r="FSU118" s="388"/>
      <c r="FSV118" s="388"/>
      <c r="FSW118" s="388"/>
      <c r="FSX118" s="388"/>
      <c r="FSY118" s="388"/>
      <c r="FSZ118" s="388"/>
      <c r="FTA118" s="388"/>
      <c r="FTB118" s="388"/>
      <c r="FTC118" s="388"/>
      <c r="FTD118" s="388"/>
      <c r="FTE118" s="388"/>
      <c r="FTF118" s="388"/>
      <c r="FTG118" s="388"/>
      <c r="FTH118" s="388"/>
      <c r="FTI118" s="388"/>
      <c r="FTJ118" s="388"/>
      <c r="FTK118" s="388"/>
      <c r="FTL118" s="388"/>
      <c r="FTM118" s="388"/>
      <c r="FTN118" s="388"/>
      <c r="FTO118" s="388"/>
      <c r="FTP118" s="388"/>
      <c r="FTQ118" s="388"/>
      <c r="FTR118" s="388"/>
      <c r="FTS118" s="388"/>
      <c r="FTT118" s="388"/>
      <c r="FTU118" s="388"/>
      <c r="FTV118" s="388"/>
      <c r="FTW118" s="388"/>
      <c r="FTX118" s="388"/>
      <c r="FTY118" s="388"/>
      <c r="FTZ118" s="388"/>
      <c r="FUA118" s="388"/>
      <c r="FUB118" s="388"/>
      <c r="FUC118" s="388"/>
      <c r="FUD118" s="388"/>
      <c r="FUE118" s="388"/>
      <c r="FUF118" s="388"/>
      <c r="FUG118" s="388"/>
      <c r="FUH118" s="388"/>
      <c r="FUI118" s="388"/>
      <c r="FUJ118" s="388"/>
      <c r="FUK118" s="388"/>
      <c r="FUL118" s="388"/>
      <c r="FUM118" s="388"/>
      <c r="FUN118" s="388"/>
      <c r="FUO118" s="388"/>
      <c r="FUP118" s="388"/>
      <c r="FUQ118" s="388"/>
      <c r="FUR118" s="388"/>
      <c r="FUS118" s="388"/>
      <c r="FUT118" s="388"/>
      <c r="FUU118" s="388"/>
      <c r="FUV118" s="388"/>
      <c r="FUW118" s="388"/>
      <c r="FUX118" s="388"/>
      <c r="FUY118" s="388"/>
      <c r="FUZ118" s="388"/>
      <c r="FVA118" s="388"/>
      <c r="FVB118" s="388"/>
      <c r="FVC118" s="388"/>
      <c r="FVD118" s="388"/>
      <c r="FVE118" s="388"/>
      <c r="FVF118" s="388"/>
      <c r="FVG118" s="388"/>
      <c r="FVH118" s="388"/>
      <c r="FVI118" s="388"/>
      <c r="FVJ118" s="388"/>
      <c r="FVK118" s="388"/>
      <c r="FVL118" s="388"/>
      <c r="FVM118" s="388"/>
      <c r="FVN118" s="388"/>
      <c r="FVO118" s="388"/>
      <c r="FVP118" s="388"/>
      <c r="FVQ118" s="388"/>
      <c r="FVR118" s="388"/>
      <c r="FVS118" s="388"/>
      <c r="FVT118" s="388"/>
      <c r="FVU118" s="388"/>
      <c r="FVV118" s="388"/>
      <c r="FVW118" s="388"/>
      <c r="FVX118" s="388"/>
      <c r="FVY118" s="388"/>
      <c r="FVZ118" s="388"/>
      <c r="FWA118" s="388"/>
      <c r="FWB118" s="388"/>
      <c r="FWC118" s="388"/>
      <c r="FWD118" s="388"/>
      <c r="FWE118" s="388"/>
      <c r="FWF118" s="388"/>
      <c r="FWG118" s="388"/>
      <c r="FWH118" s="388"/>
      <c r="FWI118" s="388"/>
      <c r="FWJ118" s="388"/>
      <c r="FWK118" s="388"/>
      <c r="FWL118" s="388"/>
      <c r="FWM118" s="388"/>
      <c r="FWN118" s="388"/>
      <c r="FWO118" s="388"/>
      <c r="FWP118" s="388"/>
      <c r="FWQ118" s="388"/>
      <c r="FWR118" s="388"/>
      <c r="FWS118" s="388"/>
      <c r="FWT118" s="388"/>
      <c r="FWU118" s="388"/>
      <c r="FWV118" s="388"/>
      <c r="FWW118" s="388"/>
      <c r="FWX118" s="388"/>
      <c r="FWY118" s="388"/>
      <c r="FWZ118" s="388"/>
      <c r="FXA118" s="388"/>
      <c r="FXB118" s="388"/>
      <c r="FXC118" s="388"/>
      <c r="FXD118" s="388"/>
      <c r="FXE118" s="388"/>
      <c r="FXF118" s="388"/>
      <c r="FXG118" s="388"/>
      <c r="FXH118" s="388"/>
      <c r="FXI118" s="388"/>
      <c r="FXJ118" s="388"/>
      <c r="FXK118" s="388"/>
      <c r="FXL118" s="388"/>
      <c r="FXM118" s="388"/>
      <c r="FXN118" s="388"/>
      <c r="FXO118" s="388"/>
      <c r="FXP118" s="388"/>
      <c r="FXQ118" s="388"/>
      <c r="FXR118" s="388"/>
      <c r="FXS118" s="388"/>
      <c r="FXT118" s="388"/>
      <c r="FXU118" s="388"/>
      <c r="FXV118" s="388"/>
      <c r="FXW118" s="388"/>
      <c r="FXX118" s="388"/>
      <c r="FXY118" s="388"/>
      <c r="FXZ118" s="388"/>
      <c r="FYA118" s="388"/>
      <c r="FYB118" s="388"/>
      <c r="FYC118" s="388"/>
      <c r="FYD118" s="388"/>
      <c r="FYE118" s="388"/>
      <c r="FYF118" s="388"/>
      <c r="FYG118" s="388"/>
      <c r="FYH118" s="388"/>
      <c r="FYI118" s="388"/>
      <c r="FYJ118" s="388"/>
      <c r="FYK118" s="388"/>
      <c r="FYL118" s="388"/>
      <c r="FYM118" s="388"/>
      <c r="FYN118" s="388"/>
      <c r="FYO118" s="388"/>
      <c r="FYP118" s="388"/>
      <c r="FYQ118" s="388"/>
      <c r="FYR118" s="388"/>
      <c r="FYS118" s="388"/>
      <c r="FYT118" s="388"/>
      <c r="FYU118" s="388"/>
      <c r="FYV118" s="388"/>
      <c r="FYW118" s="388"/>
      <c r="FYX118" s="388"/>
      <c r="FYY118" s="388"/>
      <c r="FYZ118" s="388"/>
      <c r="FZA118" s="388"/>
      <c r="FZB118" s="388"/>
      <c r="FZC118" s="388"/>
      <c r="FZD118" s="388"/>
      <c r="FZE118" s="388"/>
      <c r="FZF118" s="388"/>
      <c r="FZG118" s="388"/>
      <c r="FZH118" s="388"/>
      <c r="FZI118" s="388"/>
      <c r="FZJ118" s="388"/>
      <c r="FZK118" s="388"/>
      <c r="FZL118" s="388"/>
      <c r="FZM118" s="388"/>
      <c r="FZN118" s="388"/>
      <c r="FZO118" s="388"/>
      <c r="FZP118" s="388"/>
      <c r="FZQ118" s="388"/>
      <c r="FZR118" s="388"/>
      <c r="FZS118" s="388"/>
      <c r="FZT118" s="388"/>
      <c r="FZU118" s="388"/>
      <c r="FZV118" s="388"/>
      <c r="FZW118" s="388"/>
      <c r="FZX118" s="388"/>
      <c r="FZY118" s="388"/>
      <c r="FZZ118" s="388"/>
      <c r="GAA118" s="388"/>
      <c r="GAB118" s="388"/>
      <c r="GAC118" s="388"/>
      <c r="GAD118" s="388"/>
      <c r="GAE118" s="388"/>
      <c r="GAF118" s="388"/>
      <c r="GAG118" s="388"/>
      <c r="GAH118" s="388"/>
      <c r="GAI118" s="388"/>
      <c r="GAJ118" s="388"/>
      <c r="GAK118" s="388"/>
      <c r="GAL118" s="388"/>
      <c r="GAM118" s="388"/>
      <c r="GAN118" s="388"/>
      <c r="GAO118" s="388"/>
      <c r="GAP118" s="388"/>
      <c r="GAQ118" s="388"/>
      <c r="GAR118" s="388"/>
      <c r="GAS118" s="388"/>
      <c r="GAT118" s="388"/>
      <c r="GAU118" s="388"/>
      <c r="GAV118" s="388"/>
      <c r="GAW118" s="388"/>
      <c r="GAX118" s="388"/>
      <c r="GAY118" s="388"/>
      <c r="GAZ118" s="388"/>
      <c r="GBA118" s="388"/>
      <c r="GBB118" s="388"/>
      <c r="GBC118" s="388"/>
      <c r="GBD118" s="388"/>
      <c r="GBE118" s="388"/>
      <c r="GBF118" s="388"/>
      <c r="GBG118" s="388"/>
      <c r="GBH118" s="388"/>
      <c r="GBI118" s="388"/>
      <c r="GBJ118" s="388"/>
      <c r="GBK118" s="388"/>
      <c r="GBL118" s="388"/>
      <c r="GBM118" s="388"/>
      <c r="GBN118" s="388"/>
      <c r="GBO118" s="388"/>
      <c r="GBP118" s="388"/>
      <c r="GBQ118" s="388"/>
      <c r="GBR118" s="388"/>
      <c r="GBS118" s="388"/>
      <c r="GBT118" s="388"/>
      <c r="GBU118" s="388"/>
      <c r="GBV118" s="388"/>
      <c r="GBW118" s="388"/>
      <c r="GBX118" s="388"/>
      <c r="GBY118" s="388"/>
      <c r="GBZ118" s="388"/>
      <c r="GCA118" s="388"/>
      <c r="GCB118" s="388"/>
      <c r="GCC118" s="388"/>
      <c r="GCD118" s="388"/>
      <c r="GCE118" s="388"/>
      <c r="GCF118" s="388"/>
      <c r="GCG118" s="388"/>
      <c r="GCH118" s="388"/>
      <c r="GCI118" s="388"/>
      <c r="GCJ118" s="388"/>
      <c r="GCK118" s="388"/>
      <c r="GCL118" s="388"/>
      <c r="GCM118" s="388"/>
      <c r="GCN118" s="388"/>
      <c r="GCO118" s="388"/>
      <c r="GCP118" s="388"/>
      <c r="GCQ118" s="388"/>
      <c r="GCR118" s="388"/>
      <c r="GCS118" s="388"/>
      <c r="GCT118" s="388"/>
      <c r="GCU118" s="388"/>
      <c r="GCV118" s="388"/>
      <c r="GCW118" s="388"/>
      <c r="GCX118" s="388"/>
      <c r="GCY118" s="388"/>
      <c r="GCZ118" s="388"/>
      <c r="GDA118" s="388"/>
      <c r="GDB118" s="388"/>
      <c r="GDC118" s="388"/>
      <c r="GDD118" s="388"/>
      <c r="GDE118" s="388"/>
      <c r="GDF118" s="388"/>
      <c r="GDG118" s="388"/>
      <c r="GDH118" s="388"/>
      <c r="GDI118" s="388"/>
      <c r="GDJ118" s="388"/>
      <c r="GDK118" s="388"/>
      <c r="GDL118" s="388"/>
      <c r="GDM118" s="388"/>
      <c r="GDN118" s="388"/>
      <c r="GDO118" s="388"/>
      <c r="GDP118" s="388"/>
      <c r="GDQ118" s="388"/>
      <c r="GDR118" s="388"/>
      <c r="GDS118" s="388"/>
      <c r="GDT118" s="388"/>
      <c r="GDU118" s="388"/>
      <c r="GDV118" s="388"/>
      <c r="GDW118" s="388"/>
      <c r="GDX118" s="388"/>
      <c r="GDY118" s="388"/>
      <c r="GDZ118" s="388"/>
      <c r="GEA118" s="388"/>
      <c r="GEB118" s="388"/>
      <c r="GEC118" s="388"/>
      <c r="GED118" s="388"/>
      <c r="GEE118" s="388"/>
      <c r="GEF118" s="388"/>
      <c r="GEG118" s="388"/>
      <c r="GEH118" s="388"/>
      <c r="GEI118" s="388"/>
      <c r="GEJ118" s="388"/>
      <c r="GEK118" s="388"/>
      <c r="GEL118" s="388"/>
      <c r="GEM118" s="388"/>
      <c r="GEN118" s="388"/>
      <c r="GEO118" s="388"/>
      <c r="GEP118" s="388"/>
      <c r="GEQ118" s="388"/>
      <c r="GER118" s="388"/>
      <c r="GES118" s="388"/>
      <c r="GET118" s="388"/>
      <c r="GEU118" s="388"/>
      <c r="GEV118" s="388"/>
      <c r="GEW118" s="388"/>
      <c r="GEX118" s="388"/>
      <c r="GEY118" s="388"/>
      <c r="GEZ118" s="388"/>
      <c r="GFA118" s="388"/>
      <c r="GFB118" s="388"/>
      <c r="GFC118" s="388"/>
      <c r="GFD118" s="388"/>
      <c r="GFE118" s="388"/>
      <c r="GFF118" s="388"/>
      <c r="GFG118" s="388"/>
      <c r="GFH118" s="388"/>
      <c r="GFI118" s="388"/>
      <c r="GFJ118" s="388"/>
      <c r="GFK118" s="388"/>
      <c r="GFL118" s="388"/>
      <c r="GFM118" s="388"/>
      <c r="GFN118" s="388"/>
      <c r="GFO118" s="388"/>
      <c r="GFP118" s="388"/>
      <c r="GFQ118" s="388"/>
      <c r="GFR118" s="388"/>
      <c r="GFS118" s="388"/>
      <c r="GFT118" s="388"/>
      <c r="GFU118" s="388"/>
      <c r="GFV118" s="388"/>
      <c r="GFW118" s="388"/>
      <c r="GFX118" s="388"/>
      <c r="GFY118" s="388"/>
      <c r="GFZ118" s="388"/>
      <c r="GGA118" s="388"/>
      <c r="GGB118" s="388"/>
      <c r="GGC118" s="388"/>
      <c r="GGD118" s="388"/>
      <c r="GGE118" s="388"/>
      <c r="GGF118" s="388"/>
      <c r="GGG118" s="388"/>
      <c r="GGH118" s="388"/>
      <c r="GGI118" s="388"/>
      <c r="GGJ118" s="388"/>
      <c r="GGK118" s="388"/>
      <c r="GGL118" s="388"/>
      <c r="GGM118" s="388"/>
      <c r="GGN118" s="388"/>
      <c r="GGO118" s="388"/>
      <c r="GGP118" s="388"/>
      <c r="GGQ118" s="388"/>
      <c r="GGR118" s="388"/>
      <c r="GGS118" s="388"/>
      <c r="GGT118" s="388"/>
      <c r="GGU118" s="388"/>
      <c r="GGV118" s="388"/>
      <c r="GGW118" s="388"/>
      <c r="GGX118" s="388"/>
      <c r="GGY118" s="388"/>
      <c r="GGZ118" s="388"/>
      <c r="GHA118" s="388"/>
      <c r="GHB118" s="388"/>
      <c r="GHC118" s="388"/>
      <c r="GHD118" s="388"/>
      <c r="GHE118" s="388"/>
      <c r="GHF118" s="388"/>
      <c r="GHG118" s="388"/>
      <c r="GHH118" s="388"/>
      <c r="GHI118" s="388"/>
      <c r="GHJ118" s="388"/>
      <c r="GHK118" s="388"/>
      <c r="GHL118" s="388"/>
      <c r="GHM118" s="388"/>
      <c r="GHN118" s="388"/>
      <c r="GHO118" s="388"/>
      <c r="GHP118" s="388"/>
      <c r="GHQ118" s="388"/>
      <c r="GHR118" s="388"/>
      <c r="GHS118" s="388"/>
      <c r="GHT118" s="388"/>
      <c r="GHU118" s="388"/>
      <c r="GHV118" s="388"/>
      <c r="GHW118" s="388"/>
      <c r="GHX118" s="388"/>
      <c r="GHY118" s="388"/>
      <c r="GHZ118" s="388"/>
      <c r="GIA118" s="388"/>
      <c r="GIB118" s="388"/>
      <c r="GIC118" s="388"/>
      <c r="GID118" s="388"/>
      <c r="GIE118" s="388"/>
      <c r="GIF118" s="388"/>
      <c r="GIG118" s="388"/>
      <c r="GIH118" s="388"/>
      <c r="GII118" s="388"/>
      <c r="GIJ118" s="388"/>
      <c r="GIK118" s="388"/>
      <c r="GIL118" s="388"/>
      <c r="GIM118" s="388"/>
      <c r="GIN118" s="388"/>
      <c r="GIO118" s="388"/>
      <c r="GIP118" s="388"/>
      <c r="GIQ118" s="388"/>
      <c r="GIR118" s="388"/>
      <c r="GIS118" s="388"/>
      <c r="GIT118" s="388"/>
      <c r="GIU118" s="388"/>
      <c r="GIV118" s="388"/>
      <c r="GIW118" s="388"/>
      <c r="GIX118" s="388"/>
      <c r="GIY118" s="388"/>
      <c r="GIZ118" s="388"/>
      <c r="GJA118" s="388"/>
      <c r="GJB118" s="388"/>
      <c r="GJC118" s="388"/>
      <c r="GJD118" s="388"/>
      <c r="GJE118" s="388"/>
      <c r="GJF118" s="388"/>
      <c r="GJG118" s="388"/>
      <c r="GJH118" s="388"/>
      <c r="GJI118" s="388"/>
      <c r="GJJ118" s="388"/>
      <c r="GJK118" s="388"/>
      <c r="GJL118" s="388"/>
      <c r="GJM118" s="388"/>
      <c r="GJN118" s="388"/>
      <c r="GJO118" s="388"/>
      <c r="GJP118" s="388"/>
      <c r="GJQ118" s="388"/>
      <c r="GJR118" s="388"/>
      <c r="GJS118" s="388"/>
      <c r="GJT118" s="388"/>
      <c r="GJU118" s="388"/>
      <c r="GJV118" s="388"/>
      <c r="GJW118" s="388"/>
      <c r="GJX118" s="388"/>
      <c r="GJY118" s="388"/>
      <c r="GJZ118" s="388"/>
      <c r="GKA118" s="388"/>
      <c r="GKB118" s="388"/>
      <c r="GKC118" s="388"/>
      <c r="GKD118" s="388"/>
      <c r="GKE118" s="388"/>
      <c r="GKF118" s="388"/>
      <c r="GKG118" s="388"/>
      <c r="GKH118" s="388"/>
      <c r="GKI118" s="388"/>
      <c r="GKJ118" s="388"/>
      <c r="GKK118" s="388"/>
      <c r="GKL118" s="388"/>
      <c r="GKM118" s="388"/>
      <c r="GKN118" s="388"/>
      <c r="GKO118" s="388"/>
      <c r="GKP118" s="388"/>
      <c r="GKQ118" s="388"/>
      <c r="GKR118" s="388"/>
      <c r="GKS118" s="388"/>
      <c r="GKT118" s="388"/>
      <c r="GKU118" s="388"/>
      <c r="GKV118" s="388"/>
      <c r="GKW118" s="388"/>
      <c r="GKX118" s="388"/>
      <c r="GKY118" s="388"/>
      <c r="GKZ118" s="388"/>
      <c r="GLA118" s="388"/>
      <c r="GLB118" s="388"/>
      <c r="GLC118" s="388"/>
      <c r="GLD118" s="388"/>
      <c r="GLE118" s="388"/>
      <c r="GLF118" s="388"/>
      <c r="GLG118" s="388"/>
      <c r="GLH118" s="388"/>
      <c r="GLI118" s="388"/>
      <c r="GLJ118" s="388"/>
      <c r="GLK118" s="388"/>
      <c r="GLL118" s="388"/>
      <c r="GLM118" s="388"/>
      <c r="GLN118" s="388"/>
      <c r="GLO118" s="388"/>
      <c r="GLP118" s="388"/>
      <c r="GLQ118" s="388"/>
      <c r="GLR118" s="388"/>
      <c r="GLS118" s="388"/>
      <c r="GLT118" s="388"/>
      <c r="GLU118" s="388"/>
      <c r="GLV118" s="388"/>
      <c r="GLW118" s="388"/>
      <c r="GLX118" s="388"/>
      <c r="GLY118" s="388"/>
      <c r="GLZ118" s="388"/>
      <c r="GMA118" s="388"/>
      <c r="GMB118" s="388"/>
      <c r="GMC118" s="388"/>
      <c r="GMD118" s="388"/>
      <c r="GME118" s="388"/>
      <c r="GMF118" s="388"/>
      <c r="GMG118" s="388"/>
      <c r="GMH118" s="388"/>
      <c r="GMI118" s="388"/>
      <c r="GMJ118" s="388"/>
      <c r="GMK118" s="388"/>
      <c r="GML118" s="388"/>
      <c r="GMM118" s="388"/>
      <c r="GMN118" s="388"/>
      <c r="GMO118" s="388"/>
      <c r="GMP118" s="388"/>
      <c r="GMQ118" s="388"/>
      <c r="GMR118" s="388"/>
      <c r="GMS118" s="388"/>
      <c r="GMT118" s="388"/>
      <c r="GMU118" s="388"/>
      <c r="GMV118" s="388"/>
      <c r="GMW118" s="388"/>
      <c r="GMX118" s="388"/>
      <c r="GMY118" s="388"/>
      <c r="GMZ118" s="388"/>
      <c r="GNA118" s="388"/>
      <c r="GNB118" s="388"/>
      <c r="GNC118" s="388"/>
      <c r="GND118" s="388"/>
      <c r="GNE118" s="388"/>
      <c r="GNF118" s="388"/>
      <c r="GNG118" s="388"/>
      <c r="GNH118" s="388"/>
      <c r="GNI118" s="388"/>
      <c r="GNJ118" s="388"/>
      <c r="GNK118" s="388"/>
      <c r="GNL118" s="388"/>
      <c r="GNM118" s="388"/>
      <c r="GNN118" s="388"/>
      <c r="GNO118" s="388"/>
      <c r="GNP118" s="388"/>
      <c r="GNQ118" s="388"/>
      <c r="GNR118" s="388"/>
      <c r="GNS118" s="388"/>
      <c r="GNT118" s="388"/>
      <c r="GNU118" s="388"/>
      <c r="GNV118" s="388"/>
      <c r="GNW118" s="388"/>
      <c r="GNX118" s="388"/>
      <c r="GNY118" s="388"/>
      <c r="GNZ118" s="388"/>
      <c r="GOA118" s="388"/>
      <c r="GOB118" s="388"/>
      <c r="GOC118" s="388"/>
      <c r="GOD118" s="388"/>
      <c r="GOE118" s="388"/>
      <c r="GOF118" s="388"/>
      <c r="GOG118" s="388"/>
      <c r="GOH118" s="388"/>
      <c r="GOI118" s="388"/>
      <c r="GOJ118" s="388"/>
      <c r="GOK118" s="388"/>
      <c r="GOL118" s="388"/>
      <c r="GOM118" s="388"/>
      <c r="GON118" s="388"/>
      <c r="GOO118" s="388"/>
      <c r="GOP118" s="388"/>
      <c r="GOQ118" s="388"/>
      <c r="GOR118" s="388"/>
      <c r="GOS118" s="388"/>
      <c r="GOT118" s="388"/>
      <c r="GOU118" s="388"/>
      <c r="GOV118" s="388"/>
      <c r="GOW118" s="388"/>
      <c r="GOX118" s="388"/>
      <c r="GOY118" s="388"/>
      <c r="GOZ118" s="388"/>
      <c r="GPA118" s="388"/>
      <c r="GPB118" s="388"/>
      <c r="GPC118" s="388"/>
      <c r="GPD118" s="388"/>
      <c r="GPE118" s="388"/>
      <c r="GPF118" s="388"/>
      <c r="GPG118" s="388"/>
      <c r="GPH118" s="388"/>
      <c r="GPI118" s="388"/>
      <c r="GPJ118" s="388"/>
      <c r="GPK118" s="388"/>
      <c r="GPL118" s="388"/>
      <c r="GPM118" s="388"/>
      <c r="GPN118" s="388"/>
      <c r="GPO118" s="388"/>
      <c r="GPP118" s="388"/>
      <c r="GPQ118" s="388"/>
      <c r="GPR118" s="388"/>
      <c r="GPS118" s="388"/>
      <c r="GPT118" s="388"/>
      <c r="GPU118" s="388"/>
      <c r="GPV118" s="388"/>
      <c r="GPW118" s="388"/>
      <c r="GPX118" s="388"/>
      <c r="GPY118" s="388"/>
      <c r="GPZ118" s="388"/>
      <c r="GQA118" s="388"/>
      <c r="GQB118" s="388"/>
      <c r="GQC118" s="388"/>
      <c r="GQD118" s="388"/>
      <c r="GQE118" s="388"/>
      <c r="GQF118" s="388"/>
      <c r="GQG118" s="388"/>
      <c r="GQH118" s="388"/>
      <c r="GQI118" s="388"/>
      <c r="GQJ118" s="388"/>
      <c r="GQK118" s="388"/>
      <c r="GQL118" s="388"/>
      <c r="GQM118" s="388"/>
      <c r="GQN118" s="388"/>
      <c r="GQO118" s="388"/>
      <c r="GQP118" s="388"/>
      <c r="GQQ118" s="388"/>
      <c r="GQR118" s="388"/>
      <c r="GQS118" s="388"/>
      <c r="GQT118" s="388"/>
      <c r="GQU118" s="388"/>
      <c r="GQV118" s="388"/>
      <c r="GQW118" s="388"/>
      <c r="GQX118" s="388"/>
      <c r="GQY118" s="388"/>
      <c r="GQZ118" s="388"/>
      <c r="GRA118" s="388"/>
      <c r="GRB118" s="388"/>
      <c r="GRC118" s="388"/>
      <c r="GRD118" s="388"/>
      <c r="GRE118" s="388"/>
      <c r="GRF118" s="388"/>
      <c r="GRG118" s="388"/>
      <c r="GRH118" s="388"/>
      <c r="GRI118" s="388"/>
      <c r="GRJ118" s="388"/>
      <c r="GRK118" s="388"/>
      <c r="GRL118" s="388"/>
      <c r="GRM118" s="388"/>
      <c r="GRN118" s="388"/>
      <c r="GRO118" s="388"/>
      <c r="GRP118" s="388"/>
      <c r="GRQ118" s="388"/>
      <c r="GRR118" s="388"/>
      <c r="GRS118" s="388"/>
      <c r="GRT118" s="388"/>
      <c r="GRU118" s="388"/>
      <c r="GRV118" s="388"/>
      <c r="GRW118" s="388"/>
      <c r="GRX118" s="388"/>
      <c r="GRY118" s="388"/>
      <c r="GRZ118" s="388"/>
      <c r="GSA118" s="388"/>
      <c r="GSB118" s="388"/>
      <c r="GSC118" s="388"/>
      <c r="GSD118" s="388"/>
      <c r="GSE118" s="388"/>
      <c r="GSF118" s="388"/>
      <c r="GSG118" s="388"/>
      <c r="GSH118" s="388"/>
      <c r="GSI118" s="388"/>
      <c r="GSJ118" s="388"/>
      <c r="GSK118" s="388"/>
      <c r="GSL118" s="388"/>
      <c r="GSM118" s="388"/>
      <c r="GSN118" s="388"/>
      <c r="GSO118" s="388"/>
      <c r="GSP118" s="388"/>
      <c r="GSQ118" s="388"/>
      <c r="GSR118" s="388"/>
      <c r="GSS118" s="388"/>
      <c r="GST118" s="388"/>
      <c r="GSU118" s="388"/>
      <c r="GSV118" s="388"/>
      <c r="GSW118" s="388"/>
      <c r="GSX118" s="388"/>
      <c r="GSY118" s="388"/>
      <c r="GSZ118" s="388"/>
      <c r="GTA118" s="388"/>
      <c r="GTB118" s="388"/>
      <c r="GTC118" s="388"/>
      <c r="GTD118" s="388"/>
      <c r="GTE118" s="388"/>
      <c r="GTF118" s="388"/>
      <c r="GTG118" s="388"/>
      <c r="GTH118" s="388"/>
      <c r="GTI118" s="388"/>
      <c r="GTJ118" s="388"/>
      <c r="GTK118" s="388"/>
      <c r="GTL118" s="388"/>
      <c r="GTM118" s="388"/>
      <c r="GTN118" s="388"/>
      <c r="GTO118" s="388"/>
      <c r="GTP118" s="388"/>
      <c r="GTQ118" s="388"/>
      <c r="GTR118" s="388"/>
      <c r="GTS118" s="388"/>
      <c r="GTT118" s="388"/>
      <c r="GTU118" s="388"/>
      <c r="GTV118" s="388"/>
      <c r="GTW118" s="388"/>
      <c r="GTX118" s="388"/>
      <c r="GTY118" s="388"/>
      <c r="GTZ118" s="388"/>
      <c r="GUA118" s="388"/>
      <c r="GUB118" s="388"/>
      <c r="GUC118" s="388"/>
      <c r="GUD118" s="388"/>
      <c r="GUE118" s="388"/>
      <c r="GUF118" s="388"/>
      <c r="GUG118" s="388"/>
      <c r="GUH118" s="388"/>
      <c r="GUI118" s="388"/>
      <c r="GUJ118" s="388"/>
      <c r="GUK118" s="388"/>
      <c r="GUL118" s="388"/>
      <c r="GUM118" s="388"/>
      <c r="GUN118" s="388"/>
      <c r="GUO118" s="388"/>
      <c r="GUP118" s="388"/>
      <c r="GUQ118" s="388"/>
      <c r="GUR118" s="388"/>
      <c r="GUS118" s="388"/>
      <c r="GUT118" s="388"/>
      <c r="GUU118" s="388"/>
      <c r="GUV118" s="388"/>
      <c r="GUW118" s="388"/>
      <c r="GUX118" s="388"/>
      <c r="GUY118" s="388"/>
      <c r="GUZ118" s="388"/>
      <c r="GVA118" s="388"/>
      <c r="GVB118" s="388"/>
      <c r="GVC118" s="388"/>
      <c r="GVD118" s="388"/>
      <c r="GVE118" s="388"/>
      <c r="GVF118" s="388"/>
      <c r="GVG118" s="388"/>
      <c r="GVH118" s="388"/>
      <c r="GVI118" s="388"/>
      <c r="GVJ118" s="388"/>
      <c r="GVK118" s="388"/>
      <c r="GVL118" s="388"/>
      <c r="GVM118" s="388"/>
      <c r="GVN118" s="388"/>
      <c r="GVO118" s="388"/>
      <c r="GVP118" s="388"/>
      <c r="GVQ118" s="388"/>
      <c r="GVR118" s="388"/>
      <c r="GVS118" s="388"/>
      <c r="GVT118" s="388"/>
      <c r="GVU118" s="388"/>
      <c r="GVV118" s="388"/>
      <c r="GVW118" s="388"/>
      <c r="GVX118" s="388"/>
      <c r="GVY118" s="388"/>
      <c r="GVZ118" s="388"/>
      <c r="GWA118" s="388"/>
      <c r="GWB118" s="388"/>
      <c r="GWC118" s="388"/>
      <c r="GWD118" s="388"/>
      <c r="GWE118" s="388"/>
      <c r="GWF118" s="388"/>
      <c r="GWG118" s="388"/>
      <c r="GWH118" s="388"/>
      <c r="GWI118" s="388"/>
      <c r="GWJ118" s="388"/>
      <c r="GWK118" s="388"/>
      <c r="GWL118" s="388"/>
      <c r="GWM118" s="388"/>
      <c r="GWN118" s="388"/>
      <c r="GWO118" s="388"/>
      <c r="GWP118" s="388"/>
      <c r="GWQ118" s="388"/>
      <c r="GWR118" s="388"/>
      <c r="GWS118" s="388"/>
      <c r="GWT118" s="388"/>
      <c r="GWU118" s="388"/>
      <c r="GWV118" s="388"/>
      <c r="GWW118" s="388"/>
      <c r="GWX118" s="388"/>
      <c r="GWY118" s="388"/>
      <c r="GWZ118" s="388"/>
      <c r="GXA118" s="388"/>
      <c r="GXB118" s="388"/>
      <c r="GXC118" s="388"/>
      <c r="GXD118" s="388"/>
      <c r="GXE118" s="388"/>
      <c r="GXF118" s="388"/>
      <c r="GXG118" s="388"/>
      <c r="GXH118" s="388"/>
      <c r="GXI118" s="388"/>
      <c r="GXJ118" s="388"/>
      <c r="GXK118" s="388"/>
      <c r="GXL118" s="388"/>
      <c r="GXM118" s="388"/>
      <c r="GXN118" s="388"/>
      <c r="GXO118" s="388"/>
      <c r="GXP118" s="388"/>
      <c r="GXQ118" s="388"/>
      <c r="GXR118" s="388"/>
      <c r="GXS118" s="388"/>
      <c r="GXT118" s="388"/>
      <c r="GXU118" s="388"/>
      <c r="GXV118" s="388"/>
      <c r="GXW118" s="388"/>
      <c r="GXX118" s="388"/>
      <c r="GXY118" s="388"/>
      <c r="GXZ118" s="388"/>
      <c r="GYA118" s="388"/>
      <c r="GYB118" s="388"/>
      <c r="GYC118" s="388"/>
      <c r="GYD118" s="388"/>
      <c r="GYE118" s="388"/>
      <c r="GYF118" s="388"/>
      <c r="GYG118" s="388"/>
      <c r="GYH118" s="388"/>
      <c r="GYI118" s="388"/>
      <c r="GYJ118" s="388"/>
      <c r="GYK118" s="388"/>
      <c r="GYL118" s="388"/>
      <c r="GYM118" s="388"/>
      <c r="GYN118" s="388"/>
      <c r="GYO118" s="388"/>
      <c r="GYP118" s="388"/>
      <c r="GYQ118" s="388"/>
      <c r="GYR118" s="388"/>
      <c r="GYS118" s="388"/>
      <c r="GYT118" s="388"/>
      <c r="GYU118" s="388"/>
      <c r="GYV118" s="388"/>
      <c r="GYW118" s="388"/>
      <c r="GYX118" s="388"/>
      <c r="GYY118" s="388"/>
      <c r="GYZ118" s="388"/>
      <c r="GZA118" s="388"/>
      <c r="GZB118" s="388"/>
      <c r="GZC118" s="388"/>
      <c r="GZD118" s="388"/>
      <c r="GZE118" s="388"/>
      <c r="GZF118" s="388"/>
      <c r="GZG118" s="388"/>
      <c r="GZH118" s="388"/>
      <c r="GZI118" s="388"/>
      <c r="GZJ118" s="388"/>
      <c r="GZK118" s="388"/>
      <c r="GZL118" s="388"/>
      <c r="GZM118" s="388"/>
      <c r="GZN118" s="388"/>
      <c r="GZO118" s="388"/>
      <c r="GZP118" s="388"/>
      <c r="GZQ118" s="388"/>
      <c r="GZR118" s="388"/>
      <c r="GZS118" s="388"/>
      <c r="GZT118" s="388"/>
      <c r="GZU118" s="388"/>
      <c r="GZV118" s="388"/>
      <c r="GZW118" s="388"/>
      <c r="GZX118" s="388"/>
      <c r="GZY118" s="388"/>
      <c r="GZZ118" s="388"/>
      <c r="HAA118" s="388"/>
      <c r="HAB118" s="388"/>
      <c r="HAC118" s="388"/>
      <c r="HAD118" s="388"/>
      <c r="HAE118" s="388"/>
      <c r="HAF118" s="388"/>
      <c r="HAG118" s="388"/>
      <c r="HAH118" s="388"/>
      <c r="HAI118" s="388"/>
      <c r="HAJ118" s="388"/>
      <c r="HAK118" s="388"/>
      <c r="HAL118" s="388"/>
      <c r="HAM118" s="388"/>
      <c r="HAN118" s="388"/>
      <c r="HAO118" s="388"/>
      <c r="HAP118" s="388"/>
      <c r="HAQ118" s="388"/>
      <c r="HAR118" s="388"/>
      <c r="HAS118" s="388"/>
      <c r="HAT118" s="388"/>
      <c r="HAU118" s="388"/>
      <c r="HAV118" s="388"/>
      <c r="HAW118" s="388"/>
      <c r="HAX118" s="388"/>
      <c r="HAY118" s="388"/>
      <c r="HAZ118" s="388"/>
      <c r="HBA118" s="388"/>
      <c r="HBB118" s="388"/>
      <c r="HBC118" s="388"/>
      <c r="HBD118" s="388"/>
      <c r="HBE118" s="388"/>
      <c r="HBF118" s="388"/>
      <c r="HBG118" s="388"/>
      <c r="HBH118" s="388"/>
      <c r="HBI118" s="388"/>
      <c r="HBJ118" s="388"/>
      <c r="HBK118" s="388"/>
      <c r="HBL118" s="388"/>
      <c r="HBM118" s="388"/>
      <c r="HBN118" s="388"/>
      <c r="HBO118" s="388"/>
      <c r="HBP118" s="388"/>
      <c r="HBQ118" s="388"/>
      <c r="HBR118" s="388"/>
      <c r="HBS118" s="388"/>
      <c r="HBT118" s="388"/>
      <c r="HBU118" s="388"/>
      <c r="HBV118" s="388"/>
      <c r="HBW118" s="388"/>
      <c r="HBX118" s="388"/>
      <c r="HBY118" s="388"/>
      <c r="HBZ118" s="388"/>
      <c r="HCA118" s="388"/>
      <c r="HCB118" s="388"/>
      <c r="HCC118" s="388"/>
      <c r="HCD118" s="388"/>
      <c r="HCE118" s="388"/>
      <c r="HCF118" s="388"/>
      <c r="HCG118" s="388"/>
      <c r="HCH118" s="388"/>
      <c r="HCI118" s="388"/>
      <c r="HCJ118" s="388"/>
      <c r="HCK118" s="388"/>
      <c r="HCL118" s="388"/>
      <c r="HCM118" s="388"/>
      <c r="HCN118" s="388"/>
      <c r="HCO118" s="388"/>
      <c r="HCP118" s="388"/>
      <c r="HCQ118" s="388"/>
      <c r="HCR118" s="388"/>
      <c r="HCS118" s="388"/>
      <c r="HCT118" s="388"/>
      <c r="HCU118" s="388"/>
      <c r="HCV118" s="388"/>
      <c r="HCW118" s="388"/>
      <c r="HCX118" s="388"/>
      <c r="HCY118" s="388"/>
      <c r="HCZ118" s="388"/>
      <c r="HDA118" s="388"/>
      <c r="HDB118" s="388"/>
      <c r="HDC118" s="388"/>
      <c r="HDD118" s="388"/>
      <c r="HDE118" s="388"/>
      <c r="HDF118" s="388"/>
      <c r="HDG118" s="388"/>
      <c r="HDH118" s="388"/>
      <c r="HDI118" s="388"/>
      <c r="HDJ118" s="388"/>
      <c r="HDK118" s="388"/>
      <c r="HDL118" s="388"/>
      <c r="HDM118" s="388"/>
      <c r="HDN118" s="388"/>
      <c r="HDO118" s="388"/>
      <c r="HDP118" s="388"/>
      <c r="HDQ118" s="388"/>
      <c r="HDR118" s="388"/>
      <c r="HDS118" s="388"/>
      <c r="HDT118" s="388"/>
      <c r="HDU118" s="388"/>
      <c r="HDV118" s="388"/>
      <c r="HDW118" s="388"/>
      <c r="HDX118" s="388"/>
      <c r="HDY118" s="388"/>
      <c r="HDZ118" s="388"/>
      <c r="HEA118" s="388"/>
      <c r="HEB118" s="388"/>
      <c r="HEC118" s="388"/>
      <c r="HED118" s="388"/>
      <c r="HEE118" s="388"/>
      <c r="HEF118" s="388"/>
      <c r="HEG118" s="388"/>
      <c r="HEH118" s="388"/>
      <c r="HEI118" s="388"/>
      <c r="HEJ118" s="388"/>
      <c r="HEK118" s="388"/>
      <c r="HEL118" s="388"/>
      <c r="HEM118" s="388"/>
      <c r="HEN118" s="388"/>
      <c r="HEO118" s="388"/>
      <c r="HEP118" s="388"/>
      <c r="HEQ118" s="388"/>
      <c r="HER118" s="388"/>
      <c r="HES118" s="388"/>
      <c r="HET118" s="388"/>
      <c r="HEU118" s="388"/>
      <c r="HEV118" s="388"/>
      <c r="HEW118" s="388"/>
      <c r="HEX118" s="388"/>
      <c r="HEY118" s="388"/>
      <c r="HEZ118" s="388"/>
      <c r="HFA118" s="388"/>
      <c r="HFB118" s="388"/>
      <c r="HFC118" s="388"/>
      <c r="HFD118" s="388"/>
      <c r="HFE118" s="388"/>
      <c r="HFF118" s="388"/>
      <c r="HFG118" s="388"/>
      <c r="HFH118" s="388"/>
      <c r="HFI118" s="388"/>
      <c r="HFJ118" s="388"/>
      <c r="HFK118" s="388"/>
      <c r="HFL118" s="388"/>
      <c r="HFM118" s="388"/>
      <c r="HFN118" s="388"/>
      <c r="HFO118" s="388"/>
      <c r="HFP118" s="388"/>
      <c r="HFQ118" s="388"/>
      <c r="HFR118" s="388"/>
      <c r="HFS118" s="388"/>
      <c r="HFT118" s="388"/>
      <c r="HFU118" s="388"/>
      <c r="HFV118" s="388"/>
      <c r="HFW118" s="388"/>
      <c r="HFX118" s="388"/>
      <c r="HFY118" s="388"/>
      <c r="HFZ118" s="388"/>
      <c r="HGA118" s="388"/>
      <c r="HGB118" s="388"/>
      <c r="HGC118" s="388"/>
      <c r="HGD118" s="388"/>
      <c r="HGE118" s="388"/>
      <c r="HGF118" s="388"/>
      <c r="HGG118" s="388"/>
      <c r="HGH118" s="388"/>
      <c r="HGI118" s="388"/>
      <c r="HGJ118" s="388"/>
      <c r="HGK118" s="388"/>
      <c r="HGL118" s="388"/>
      <c r="HGM118" s="388"/>
      <c r="HGN118" s="388"/>
      <c r="HGO118" s="388"/>
      <c r="HGP118" s="388"/>
      <c r="HGQ118" s="388"/>
      <c r="HGR118" s="388"/>
      <c r="HGS118" s="388"/>
      <c r="HGT118" s="388"/>
      <c r="HGU118" s="388"/>
      <c r="HGV118" s="388"/>
      <c r="HGW118" s="388"/>
      <c r="HGX118" s="388"/>
      <c r="HGY118" s="388"/>
      <c r="HGZ118" s="388"/>
      <c r="HHA118" s="388"/>
      <c r="HHB118" s="388"/>
      <c r="HHC118" s="388"/>
      <c r="HHD118" s="388"/>
      <c r="HHE118" s="388"/>
      <c r="HHF118" s="388"/>
      <c r="HHG118" s="388"/>
      <c r="HHH118" s="388"/>
      <c r="HHI118" s="388"/>
      <c r="HHJ118" s="388"/>
      <c r="HHK118" s="388"/>
      <c r="HHL118" s="388"/>
      <c r="HHM118" s="388"/>
      <c r="HHN118" s="388"/>
      <c r="HHO118" s="388"/>
      <c r="HHP118" s="388"/>
      <c r="HHQ118" s="388"/>
      <c r="HHR118" s="388"/>
      <c r="HHS118" s="388"/>
      <c r="HHT118" s="388"/>
      <c r="HHU118" s="388"/>
      <c r="HHV118" s="388"/>
      <c r="HHW118" s="388"/>
      <c r="HHX118" s="388"/>
      <c r="HHY118" s="388"/>
      <c r="HHZ118" s="388"/>
      <c r="HIA118" s="388"/>
      <c r="HIB118" s="388"/>
      <c r="HIC118" s="388"/>
      <c r="HID118" s="388"/>
      <c r="HIE118" s="388"/>
      <c r="HIF118" s="388"/>
      <c r="HIG118" s="388"/>
      <c r="HIH118" s="388"/>
      <c r="HII118" s="388"/>
      <c r="HIJ118" s="388"/>
      <c r="HIK118" s="388"/>
      <c r="HIL118" s="388"/>
      <c r="HIM118" s="388"/>
      <c r="HIN118" s="388"/>
      <c r="HIO118" s="388"/>
      <c r="HIP118" s="388"/>
      <c r="HIQ118" s="388"/>
      <c r="HIR118" s="388"/>
      <c r="HIS118" s="388"/>
      <c r="HIT118" s="388"/>
      <c r="HIU118" s="388"/>
      <c r="HIV118" s="388"/>
      <c r="HIW118" s="388"/>
      <c r="HIX118" s="388"/>
      <c r="HIY118" s="388"/>
      <c r="HIZ118" s="388"/>
      <c r="HJA118" s="388"/>
      <c r="HJB118" s="388"/>
      <c r="HJC118" s="388"/>
      <c r="HJD118" s="388"/>
      <c r="HJE118" s="388"/>
      <c r="HJF118" s="388"/>
      <c r="HJG118" s="388"/>
      <c r="HJH118" s="388"/>
      <c r="HJI118" s="388"/>
      <c r="HJJ118" s="388"/>
      <c r="HJK118" s="388"/>
      <c r="HJL118" s="388"/>
      <c r="HJM118" s="388"/>
      <c r="HJN118" s="388"/>
      <c r="HJO118" s="388"/>
      <c r="HJP118" s="388"/>
      <c r="HJQ118" s="388"/>
      <c r="HJR118" s="388"/>
      <c r="HJS118" s="388"/>
      <c r="HJT118" s="388"/>
      <c r="HJU118" s="388"/>
      <c r="HJV118" s="388"/>
      <c r="HJW118" s="388"/>
      <c r="HJX118" s="388"/>
      <c r="HJY118" s="388"/>
      <c r="HJZ118" s="388"/>
      <c r="HKA118" s="388"/>
      <c r="HKB118" s="388"/>
      <c r="HKC118" s="388"/>
      <c r="HKD118" s="388"/>
      <c r="HKE118" s="388"/>
      <c r="HKF118" s="388"/>
      <c r="HKG118" s="388"/>
      <c r="HKH118" s="388"/>
      <c r="HKI118" s="388"/>
      <c r="HKJ118" s="388"/>
      <c r="HKK118" s="388"/>
      <c r="HKL118" s="388"/>
      <c r="HKM118" s="388"/>
      <c r="HKN118" s="388"/>
      <c r="HKO118" s="388"/>
      <c r="HKP118" s="388"/>
      <c r="HKQ118" s="388"/>
      <c r="HKR118" s="388"/>
      <c r="HKS118" s="388"/>
      <c r="HKT118" s="388"/>
      <c r="HKU118" s="388"/>
      <c r="HKV118" s="388"/>
      <c r="HKW118" s="388"/>
      <c r="HKX118" s="388"/>
      <c r="HKY118" s="388"/>
      <c r="HKZ118" s="388"/>
      <c r="HLA118" s="388"/>
      <c r="HLB118" s="388"/>
      <c r="HLC118" s="388"/>
      <c r="HLD118" s="388"/>
      <c r="HLE118" s="388"/>
      <c r="HLF118" s="388"/>
      <c r="HLG118" s="388"/>
      <c r="HLH118" s="388"/>
      <c r="HLI118" s="388"/>
      <c r="HLJ118" s="388"/>
      <c r="HLK118" s="388"/>
      <c r="HLL118" s="388"/>
      <c r="HLM118" s="388"/>
      <c r="HLN118" s="388"/>
      <c r="HLO118" s="388"/>
      <c r="HLP118" s="388"/>
      <c r="HLQ118" s="388"/>
      <c r="HLR118" s="388"/>
      <c r="HLS118" s="388"/>
      <c r="HLT118" s="388"/>
      <c r="HLU118" s="388"/>
      <c r="HLV118" s="388"/>
      <c r="HLW118" s="388"/>
      <c r="HLX118" s="388"/>
      <c r="HLY118" s="388"/>
      <c r="HLZ118" s="388"/>
      <c r="HMA118" s="388"/>
      <c r="HMB118" s="388"/>
      <c r="HMC118" s="388"/>
      <c r="HMD118" s="388"/>
      <c r="HME118" s="388"/>
      <c r="HMF118" s="388"/>
      <c r="HMG118" s="388"/>
      <c r="HMH118" s="388"/>
      <c r="HMI118" s="388"/>
      <c r="HMJ118" s="388"/>
      <c r="HMK118" s="388"/>
      <c r="HML118" s="388"/>
      <c r="HMM118" s="388"/>
      <c r="HMN118" s="388"/>
      <c r="HMO118" s="388"/>
      <c r="HMP118" s="388"/>
      <c r="HMQ118" s="388"/>
      <c r="HMR118" s="388"/>
      <c r="HMS118" s="388"/>
      <c r="HMT118" s="388"/>
      <c r="HMU118" s="388"/>
      <c r="HMV118" s="388"/>
      <c r="HMW118" s="388"/>
      <c r="HMX118" s="388"/>
      <c r="HMY118" s="388"/>
      <c r="HMZ118" s="388"/>
      <c r="HNA118" s="388"/>
      <c r="HNB118" s="388"/>
      <c r="HNC118" s="388"/>
      <c r="HND118" s="388"/>
      <c r="HNE118" s="388"/>
      <c r="HNF118" s="388"/>
      <c r="HNG118" s="388"/>
      <c r="HNH118" s="388"/>
      <c r="HNI118" s="388"/>
      <c r="HNJ118" s="388"/>
      <c r="HNK118" s="388"/>
      <c r="HNL118" s="388"/>
      <c r="HNM118" s="388"/>
      <c r="HNN118" s="388"/>
      <c r="HNO118" s="388"/>
      <c r="HNP118" s="388"/>
      <c r="HNQ118" s="388"/>
      <c r="HNR118" s="388"/>
      <c r="HNS118" s="388"/>
      <c r="HNT118" s="388"/>
      <c r="HNU118" s="388"/>
      <c r="HNV118" s="388"/>
      <c r="HNW118" s="388"/>
      <c r="HNX118" s="388"/>
      <c r="HNY118" s="388"/>
      <c r="HNZ118" s="388"/>
      <c r="HOA118" s="388"/>
      <c r="HOB118" s="388"/>
      <c r="HOC118" s="388"/>
      <c r="HOD118" s="388"/>
      <c r="HOE118" s="388"/>
      <c r="HOF118" s="388"/>
      <c r="HOG118" s="388"/>
      <c r="HOH118" s="388"/>
      <c r="HOI118" s="388"/>
      <c r="HOJ118" s="388"/>
      <c r="HOK118" s="388"/>
      <c r="HOL118" s="388"/>
      <c r="HOM118" s="388"/>
      <c r="HON118" s="388"/>
      <c r="HOO118" s="388"/>
      <c r="HOP118" s="388"/>
      <c r="HOQ118" s="388"/>
      <c r="HOR118" s="388"/>
      <c r="HOS118" s="388"/>
      <c r="HOT118" s="388"/>
      <c r="HOU118" s="388"/>
      <c r="HOV118" s="388"/>
      <c r="HOW118" s="388"/>
      <c r="HOX118" s="388"/>
      <c r="HOY118" s="388"/>
      <c r="HOZ118" s="388"/>
      <c r="HPA118" s="388"/>
      <c r="HPB118" s="388"/>
      <c r="HPC118" s="388"/>
      <c r="HPD118" s="388"/>
      <c r="HPE118" s="388"/>
      <c r="HPF118" s="388"/>
      <c r="HPG118" s="388"/>
      <c r="HPH118" s="388"/>
      <c r="HPI118" s="388"/>
      <c r="HPJ118" s="388"/>
      <c r="HPK118" s="388"/>
      <c r="HPL118" s="388"/>
      <c r="HPM118" s="388"/>
      <c r="HPN118" s="388"/>
      <c r="HPO118" s="388"/>
      <c r="HPP118" s="388"/>
      <c r="HPQ118" s="388"/>
      <c r="HPR118" s="388"/>
      <c r="HPS118" s="388"/>
      <c r="HPT118" s="388"/>
      <c r="HPU118" s="388"/>
      <c r="HPV118" s="388"/>
      <c r="HPW118" s="388"/>
      <c r="HPX118" s="388"/>
      <c r="HPY118" s="388"/>
      <c r="HPZ118" s="388"/>
      <c r="HQA118" s="388"/>
      <c r="HQB118" s="388"/>
      <c r="HQC118" s="388"/>
      <c r="HQD118" s="388"/>
      <c r="HQE118" s="388"/>
      <c r="HQF118" s="388"/>
      <c r="HQG118" s="388"/>
      <c r="HQH118" s="388"/>
      <c r="HQI118" s="388"/>
      <c r="HQJ118" s="388"/>
      <c r="HQK118" s="388"/>
      <c r="HQL118" s="388"/>
      <c r="HQM118" s="388"/>
      <c r="HQN118" s="388"/>
      <c r="HQO118" s="388"/>
      <c r="HQP118" s="388"/>
      <c r="HQQ118" s="388"/>
      <c r="HQR118" s="388"/>
      <c r="HQS118" s="388"/>
      <c r="HQT118" s="388"/>
      <c r="HQU118" s="388"/>
      <c r="HQV118" s="388"/>
      <c r="HQW118" s="388"/>
      <c r="HQX118" s="388"/>
      <c r="HQY118" s="388"/>
      <c r="HQZ118" s="388"/>
      <c r="HRA118" s="388"/>
      <c r="HRB118" s="388"/>
      <c r="HRC118" s="388"/>
      <c r="HRD118" s="388"/>
      <c r="HRE118" s="388"/>
      <c r="HRF118" s="388"/>
      <c r="HRG118" s="388"/>
      <c r="HRH118" s="388"/>
      <c r="HRI118" s="388"/>
      <c r="HRJ118" s="388"/>
      <c r="HRK118" s="388"/>
      <c r="HRL118" s="388"/>
      <c r="HRM118" s="388"/>
      <c r="HRN118" s="388"/>
      <c r="HRO118" s="388"/>
      <c r="HRP118" s="388"/>
      <c r="HRQ118" s="388"/>
      <c r="HRR118" s="388"/>
      <c r="HRS118" s="388"/>
      <c r="HRT118" s="388"/>
      <c r="HRU118" s="388"/>
      <c r="HRV118" s="388"/>
      <c r="HRW118" s="388"/>
      <c r="HRX118" s="388"/>
      <c r="HRY118" s="388"/>
      <c r="HRZ118" s="388"/>
      <c r="HSA118" s="388"/>
      <c r="HSB118" s="388"/>
      <c r="HSC118" s="388"/>
      <c r="HSD118" s="388"/>
      <c r="HSE118" s="388"/>
      <c r="HSF118" s="388"/>
      <c r="HSG118" s="388"/>
      <c r="HSH118" s="388"/>
      <c r="HSI118" s="388"/>
      <c r="HSJ118" s="388"/>
      <c r="HSK118" s="388"/>
      <c r="HSL118" s="388"/>
      <c r="HSM118" s="388"/>
      <c r="HSN118" s="388"/>
      <c r="HSO118" s="388"/>
      <c r="HSP118" s="388"/>
      <c r="HSQ118" s="388"/>
      <c r="HSR118" s="388"/>
      <c r="HSS118" s="388"/>
      <c r="HST118" s="388"/>
      <c r="HSU118" s="388"/>
      <c r="HSV118" s="388"/>
      <c r="HSW118" s="388"/>
      <c r="HSX118" s="388"/>
      <c r="HSY118" s="388"/>
      <c r="HSZ118" s="388"/>
      <c r="HTA118" s="388"/>
      <c r="HTB118" s="388"/>
      <c r="HTC118" s="388"/>
      <c r="HTD118" s="388"/>
      <c r="HTE118" s="388"/>
      <c r="HTF118" s="388"/>
      <c r="HTG118" s="388"/>
      <c r="HTH118" s="388"/>
      <c r="HTI118" s="388"/>
      <c r="HTJ118" s="388"/>
      <c r="HTK118" s="388"/>
      <c r="HTL118" s="388"/>
      <c r="HTM118" s="388"/>
      <c r="HTN118" s="388"/>
      <c r="HTO118" s="388"/>
      <c r="HTP118" s="388"/>
      <c r="HTQ118" s="388"/>
      <c r="HTR118" s="388"/>
      <c r="HTS118" s="388"/>
      <c r="HTT118" s="388"/>
      <c r="HTU118" s="388"/>
      <c r="HTV118" s="388"/>
      <c r="HTW118" s="388"/>
      <c r="HTX118" s="388"/>
      <c r="HTY118" s="388"/>
      <c r="HTZ118" s="388"/>
      <c r="HUA118" s="388"/>
      <c r="HUB118" s="388"/>
      <c r="HUC118" s="388"/>
      <c r="HUD118" s="388"/>
      <c r="HUE118" s="388"/>
      <c r="HUF118" s="388"/>
      <c r="HUG118" s="388"/>
      <c r="HUH118" s="388"/>
      <c r="HUI118" s="388"/>
      <c r="HUJ118" s="388"/>
      <c r="HUK118" s="388"/>
      <c r="HUL118" s="388"/>
      <c r="HUM118" s="388"/>
      <c r="HUN118" s="388"/>
      <c r="HUO118" s="388"/>
      <c r="HUP118" s="388"/>
      <c r="HUQ118" s="388"/>
      <c r="HUR118" s="388"/>
      <c r="HUS118" s="388"/>
      <c r="HUT118" s="388"/>
      <c r="HUU118" s="388"/>
      <c r="HUV118" s="388"/>
      <c r="HUW118" s="388"/>
      <c r="HUX118" s="388"/>
      <c r="HUY118" s="388"/>
      <c r="HUZ118" s="388"/>
      <c r="HVA118" s="388"/>
      <c r="HVB118" s="388"/>
      <c r="HVC118" s="388"/>
      <c r="HVD118" s="388"/>
      <c r="HVE118" s="388"/>
      <c r="HVF118" s="388"/>
      <c r="HVG118" s="388"/>
      <c r="HVH118" s="388"/>
      <c r="HVI118" s="388"/>
      <c r="HVJ118" s="388"/>
      <c r="HVK118" s="388"/>
      <c r="HVL118" s="388"/>
      <c r="HVM118" s="388"/>
      <c r="HVN118" s="388"/>
      <c r="HVO118" s="388"/>
      <c r="HVP118" s="388"/>
      <c r="HVQ118" s="388"/>
      <c r="HVR118" s="388"/>
      <c r="HVS118" s="388"/>
      <c r="HVT118" s="388"/>
      <c r="HVU118" s="388"/>
      <c r="HVV118" s="388"/>
      <c r="HVW118" s="388"/>
      <c r="HVX118" s="388"/>
      <c r="HVY118" s="388"/>
      <c r="HVZ118" s="388"/>
      <c r="HWA118" s="388"/>
      <c r="HWB118" s="388"/>
      <c r="HWC118" s="388"/>
      <c r="HWD118" s="388"/>
      <c r="HWE118" s="388"/>
      <c r="HWF118" s="388"/>
      <c r="HWG118" s="388"/>
      <c r="HWH118" s="388"/>
      <c r="HWI118" s="388"/>
      <c r="HWJ118" s="388"/>
      <c r="HWK118" s="388"/>
      <c r="HWL118" s="388"/>
      <c r="HWM118" s="388"/>
      <c r="HWN118" s="388"/>
      <c r="HWO118" s="388"/>
      <c r="HWP118" s="388"/>
      <c r="HWQ118" s="388"/>
      <c r="HWR118" s="388"/>
      <c r="HWS118" s="388"/>
      <c r="HWT118" s="388"/>
      <c r="HWU118" s="388"/>
      <c r="HWV118" s="388"/>
      <c r="HWW118" s="388"/>
      <c r="HWX118" s="388"/>
      <c r="HWY118" s="388"/>
      <c r="HWZ118" s="388"/>
      <c r="HXA118" s="388"/>
      <c r="HXB118" s="388"/>
      <c r="HXC118" s="388"/>
      <c r="HXD118" s="388"/>
      <c r="HXE118" s="388"/>
      <c r="HXF118" s="388"/>
      <c r="HXG118" s="388"/>
      <c r="HXH118" s="388"/>
      <c r="HXI118" s="388"/>
      <c r="HXJ118" s="388"/>
      <c r="HXK118" s="388"/>
      <c r="HXL118" s="388"/>
      <c r="HXM118" s="388"/>
      <c r="HXN118" s="388"/>
      <c r="HXO118" s="388"/>
      <c r="HXP118" s="388"/>
      <c r="HXQ118" s="388"/>
      <c r="HXR118" s="388"/>
      <c r="HXS118" s="388"/>
      <c r="HXT118" s="388"/>
      <c r="HXU118" s="388"/>
      <c r="HXV118" s="388"/>
      <c r="HXW118" s="388"/>
      <c r="HXX118" s="388"/>
      <c r="HXY118" s="388"/>
      <c r="HXZ118" s="388"/>
      <c r="HYA118" s="388"/>
      <c r="HYB118" s="388"/>
      <c r="HYC118" s="388"/>
      <c r="HYD118" s="388"/>
      <c r="HYE118" s="388"/>
      <c r="HYF118" s="388"/>
      <c r="HYG118" s="388"/>
      <c r="HYH118" s="388"/>
      <c r="HYI118" s="388"/>
      <c r="HYJ118" s="388"/>
      <c r="HYK118" s="388"/>
      <c r="HYL118" s="388"/>
      <c r="HYM118" s="388"/>
      <c r="HYN118" s="388"/>
      <c r="HYO118" s="388"/>
      <c r="HYP118" s="388"/>
      <c r="HYQ118" s="388"/>
      <c r="HYR118" s="388"/>
      <c r="HYS118" s="388"/>
      <c r="HYT118" s="388"/>
      <c r="HYU118" s="388"/>
      <c r="HYV118" s="388"/>
      <c r="HYW118" s="388"/>
      <c r="HYX118" s="388"/>
      <c r="HYY118" s="388"/>
      <c r="HYZ118" s="388"/>
      <c r="HZA118" s="388"/>
      <c r="HZB118" s="388"/>
      <c r="HZC118" s="388"/>
      <c r="HZD118" s="388"/>
      <c r="HZE118" s="388"/>
      <c r="HZF118" s="388"/>
      <c r="HZG118" s="388"/>
      <c r="HZH118" s="388"/>
      <c r="HZI118" s="388"/>
      <c r="HZJ118" s="388"/>
      <c r="HZK118" s="388"/>
      <c r="HZL118" s="388"/>
      <c r="HZM118" s="388"/>
      <c r="HZN118" s="388"/>
      <c r="HZO118" s="388"/>
      <c r="HZP118" s="388"/>
      <c r="HZQ118" s="388"/>
      <c r="HZR118" s="388"/>
      <c r="HZS118" s="388"/>
      <c r="HZT118" s="388"/>
      <c r="HZU118" s="388"/>
      <c r="HZV118" s="388"/>
      <c r="HZW118" s="388"/>
      <c r="HZX118" s="388"/>
      <c r="HZY118" s="388"/>
      <c r="HZZ118" s="388"/>
      <c r="IAA118" s="388"/>
      <c r="IAB118" s="388"/>
      <c r="IAC118" s="388"/>
      <c r="IAD118" s="388"/>
      <c r="IAE118" s="388"/>
      <c r="IAF118" s="388"/>
      <c r="IAG118" s="388"/>
      <c r="IAH118" s="388"/>
      <c r="IAI118" s="388"/>
      <c r="IAJ118" s="388"/>
      <c r="IAK118" s="388"/>
      <c r="IAL118" s="388"/>
      <c r="IAM118" s="388"/>
      <c r="IAN118" s="388"/>
      <c r="IAO118" s="388"/>
      <c r="IAP118" s="388"/>
      <c r="IAQ118" s="388"/>
      <c r="IAR118" s="388"/>
      <c r="IAS118" s="388"/>
      <c r="IAT118" s="388"/>
      <c r="IAU118" s="388"/>
      <c r="IAV118" s="388"/>
      <c r="IAW118" s="388"/>
      <c r="IAX118" s="388"/>
      <c r="IAY118" s="388"/>
      <c r="IAZ118" s="388"/>
      <c r="IBA118" s="388"/>
      <c r="IBB118" s="388"/>
      <c r="IBC118" s="388"/>
      <c r="IBD118" s="388"/>
      <c r="IBE118" s="388"/>
      <c r="IBF118" s="388"/>
      <c r="IBG118" s="388"/>
      <c r="IBH118" s="388"/>
      <c r="IBI118" s="388"/>
      <c r="IBJ118" s="388"/>
      <c r="IBK118" s="388"/>
      <c r="IBL118" s="388"/>
      <c r="IBM118" s="388"/>
      <c r="IBN118" s="388"/>
      <c r="IBO118" s="388"/>
      <c r="IBP118" s="388"/>
      <c r="IBQ118" s="388"/>
      <c r="IBR118" s="388"/>
      <c r="IBS118" s="388"/>
      <c r="IBT118" s="388"/>
      <c r="IBU118" s="388"/>
      <c r="IBV118" s="388"/>
      <c r="IBW118" s="388"/>
      <c r="IBX118" s="388"/>
      <c r="IBY118" s="388"/>
      <c r="IBZ118" s="388"/>
      <c r="ICA118" s="388"/>
      <c r="ICB118" s="388"/>
      <c r="ICC118" s="388"/>
      <c r="ICD118" s="388"/>
      <c r="ICE118" s="388"/>
      <c r="ICF118" s="388"/>
      <c r="ICG118" s="388"/>
      <c r="ICH118" s="388"/>
      <c r="ICI118" s="388"/>
      <c r="ICJ118" s="388"/>
      <c r="ICK118" s="388"/>
      <c r="ICL118" s="388"/>
      <c r="ICM118" s="388"/>
      <c r="ICN118" s="388"/>
      <c r="ICO118" s="388"/>
      <c r="ICP118" s="388"/>
      <c r="ICQ118" s="388"/>
      <c r="ICR118" s="388"/>
      <c r="ICS118" s="388"/>
      <c r="ICT118" s="388"/>
      <c r="ICU118" s="388"/>
      <c r="ICV118" s="388"/>
      <c r="ICW118" s="388"/>
      <c r="ICX118" s="388"/>
      <c r="ICY118" s="388"/>
      <c r="ICZ118" s="388"/>
      <c r="IDA118" s="388"/>
      <c r="IDB118" s="388"/>
      <c r="IDC118" s="388"/>
      <c r="IDD118" s="388"/>
      <c r="IDE118" s="388"/>
      <c r="IDF118" s="388"/>
      <c r="IDG118" s="388"/>
      <c r="IDH118" s="388"/>
      <c r="IDI118" s="388"/>
      <c r="IDJ118" s="388"/>
      <c r="IDK118" s="388"/>
      <c r="IDL118" s="388"/>
      <c r="IDM118" s="388"/>
      <c r="IDN118" s="388"/>
      <c r="IDO118" s="388"/>
      <c r="IDP118" s="388"/>
      <c r="IDQ118" s="388"/>
      <c r="IDR118" s="388"/>
      <c r="IDS118" s="388"/>
      <c r="IDT118" s="388"/>
      <c r="IDU118" s="388"/>
      <c r="IDV118" s="388"/>
      <c r="IDW118" s="388"/>
      <c r="IDX118" s="388"/>
      <c r="IDY118" s="388"/>
      <c r="IDZ118" s="388"/>
      <c r="IEA118" s="388"/>
      <c r="IEB118" s="388"/>
      <c r="IEC118" s="388"/>
      <c r="IED118" s="388"/>
      <c r="IEE118" s="388"/>
      <c r="IEF118" s="388"/>
      <c r="IEG118" s="388"/>
      <c r="IEH118" s="388"/>
      <c r="IEI118" s="388"/>
      <c r="IEJ118" s="388"/>
      <c r="IEK118" s="388"/>
      <c r="IEL118" s="388"/>
      <c r="IEM118" s="388"/>
      <c r="IEN118" s="388"/>
      <c r="IEO118" s="388"/>
      <c r="IEP118" s="388"/>
      <c r="IEQ118" s="388"/>
      <c r="IER118" s="388"/>
      <c r="IES118" s="388"/>
      <c r="IET118" s="388"/>
      <c r="IEU118" s="388"/>
      <c r="IEV118" s="388"/>
      <c r="IEW118" s="388"/>
      <c r="IEX118" s="388"/>
      <c r="IEY118" s="388"/>
      <c r="IEZ118" s="388"/>
      <c r="IFA118" s="388"/>
      <c r="IFB118" s="388"/>
      <c r="IFC118" s="388"/>
      <c r="IFD118" s="388"/>
      <c r="IFE118" s="388"/>
      <c r="IFF118" s="388"/>
      <c r="IFG118" s="388"/>
      <c r="IFH118" s="388"/>
      <c r="IFI118" s="388"/>
      <c r="IFJ118" s="388"/>
      <c r="IFK118" s="388"/>
      <c r="IFL118" s="388"/>
      <c r="IFM118" s="388"/>
      <c r="IFN118" s="388"/>
      <c r="IFO118" s="388"/>
      <c r="IFP118" s="388"/>
      <c r="IFQ118" s="388"/>
      <c r="IFR118" s="388"/>
      <c r="IFS118" s="388"/>
      <c r="IFT118" s="388"/>
      <c r="IFU118" s="388"/>
      <c r="IFV118" s="388"/>
      <c r="IFW118" s="388"/>
      <c r="IFX118" s="388"/>
      <c r="IFY118" s="388"/>
      <c r="IFZ118" s="388"/>
      <c r="IGA118" s="388"/>
      <c r="IGB118" s="388"/>
      <c r="IGC118" s="388"/>
      <c r="IGD118" s="388"/>
      <c r="IGE118" s="388"/>
      <c r="IGF118" s="388"/>
      <c r="IGG118" s="388"/>
      <c r="IGH118" s="388"/>
      <c r="IGI118" s="388"/>
      <c r="IGJ118" s="388"/>
      <c r="IGK118" s="388"/>
      <c r="IGL118" s="388"/>
      <c r="IGM118" s="388"/>
      <c r="IGN118" s="388"/>
      <c r="IGO118" s="388"/>
      <c r="IGP118" s="388"/>
      <c r="IGQ118" s="388"/>
      <c r="IGR118" s="388"/>
      <c r="IGS118" s="388"/>
      <c r="IGT118" s="388"/>
      <c r="IGU118" s="388"/>
      <c r="IGV118" s="388"/>
      <c r="IGW118" s="388"/>
      <c r="IGX118" s="388"/>
      <c r="IGY118" s="388"/>
      <c r="IGZ118" s="388"/>
      <c r="IHA118" s="388"/>
      <c r="IHB118" s="388"/>
      <c r="IHC118" s="388"/>
      <c r="IHD118" s="388"/>
      <c r="IHE118" s="388"/>
      <c r="IHF118" s="388"/>
      <c r="IHG118" s="388"/>
      <c r="IHH118" s="388"/>
      <c r="IHI118" s="388"/>
      <c r="IHJ118" s="388"/>
      <c r="IHK118" s="388"/>
      <c r="IHL118" s="388"/>
      <c r="IHM118" s="388"/>
      <c r="IHN118" s="388"/>
      <c r="IHO118" s="388"/>
      <c r="IHP118" s="388"/>
      <c r="IHQ118" s="388"/>
      <c r="IHR118" s="388"/>
      <c r="IHS118" s="388"/>
      <c r="IHT118" s="388"/>
      <c r="IHU118" s="388"/>
      <c r="IHV118" s="388"/>
      <c r="IHW118" s="388"/>
      <c r="IHX118" s="388"/>
      <c r="IHY118" s="388"/>
      <c r="IHZ118" s="388"/>
      <c r="IIA118" s="388"/>
      <c r="IIB118" s="388"/>
      <c r="IIC118" s="388"/>
      <c r="IID118" s="388"/>
      <c r="IIE118" s="388"/>
      <c r="IIF118" s="388"/>
      <c r="IIG118" s="388"/>
      <c r="IIH118" s="388"/>
      <c r="III118" s="388"/>
      <c r="IIJ118" s="388"/>
      <c r="IIK118" s="388"/>
      <c r="IIL118" s="388"/>
      <c r="IIM118" s="388"/>
      <c r="IIN118" s="388"/>
      <c r="IIO118" s="388"/>
      <c r="IIP118" s="388"/>
      <c r="IIQ118" s="388"/>
      <c r="IIR118" s="388"/>
      <c r="IIS118" s="388"/>
      <c r="IIT118" s="388"/>
      <c r="IIU118" s="388"/>
      <c r="IIV118" s="388"/>
      <c r="IIW118" s="388"/>
      <c r="IIX118" s="388"/>
      <c r="IIY118" s="388"/>
      <c r="IIZ118" s="388"/>
      <c r="IJA118" s="388"/>
      <c r="IJB118" s="388"/>
      <c r="IJC118" s="388"/>
      <c r="IJD118" s="388"/>
      <c r="IJE118" s="388"/>
      <c r="IJF118" s="388"/>
      <c r="IJG118" s="388"/>
      <c r="IJH118" s="388"/>
      <c r="IJI118" s="388"/>
      <c r="IJJ118" s="388"/>
      <c r="IJK118" s="388"/>
      <c r="IJL118" s="388"/>
      <c r="IJM118" s="388"/>
      <c r="IJN118" s="388"/>
      <c r="IJO118" s="388"/>
      <c r="IJP118" s="388"/>
      <c r="IJQ118" s="388"/>
      <c r="IJR118" s="388"/>
      <c r="IJS118" s="388"/>
      <c r="IJT118" s="388"/>
      <c r="IJU118" s="388"/>
      <c r="IJV118" s="388"/>
      <c r="IJW118" s="388"/>
      <c r="IJX118" s="388"/>
      <c r="IJY118" s="388"/>
      <c r="IJZ118" s="388"/>
      <c r="IKA118" s="388"/>
      <c r="IKB118" s="388"/>
      <c r="IKC118" s="388"/>
      <c r="IKD118" s="388"/>
      <c r="IKE118" s="388"/>
      <c r="IKF118" s="388"/>
      <c r="IKG118" s="388"/>
      <c r="IKH118" s="388"/>
      <c r="IKI118" s="388"/>
      <c r="IKJ118" s="388"/>
      <c r="IKK118" s="388"/>
      <c r="IKL118" s="388"/>
      <c r="IKM118" s="388"/>
      <c r="IKN118" s="388"/>
      <c r="IKO118" s="388"/>
      <c r="IKP118" s="388"/>
      <c r="IKQ118" s="388"/>
      <c r="IKR118" s="388"/>
      <c r="IKS118" s="388"/>
      <c r="IKT118" s="388"/>
      <c r="IKU118" s="388"/>
      <c r="IKV118" s="388"/>
      <c r="IKW118" s="388"/>
      <c r="IKX118" s="388"/>
      <c r="IKY118" s="388"/>
      <c r="IKZ118" s="388"/>
      <c r="ILA118" s="388"/>
      <c r="ILB118" s="388"/>
      <c r="ILC118" s="388"/>
      <c r="ILD118" s="388"/>
      <c r="ILE118" s="388"/>
      <c r="ILF118" s="388"/>
      <c r="ILG118" s="388"/>
      <c r="ILH118" s="388"/>
      <c r="ILI118" s="388"/>
      <c r="ILJ118" s="388"/>
      <c r="ILK118" s="388"/>
      <c r="ILL118" s="388"/>
      <c r="ILM118" s="388"/>
      <c r="ILN118" s="388"/>
      <c r="ILO118" s="388"/>
      <c r="ILP118" s="388"/>
      <c r="ILQ118" s="388"/>
      <c r="ILR118" s="388"/>
      <c r="ILS118" s="388"/>
      <c r="ILT118" s="388"/>
      <c r="ILU118" s="388"/>
      <c r="ILV118" s="388"/>
      <c r="ILW118" s="388"/>
      <c r="ILX118" s="388"/>
      <c r="ILY118" s="388"/>
      <c r="ILZ118" s="388"/>
      <c r="IMA118" s="388"/>
      <c r="IMB118" s="388"/>
      <c r="IMC118" s="388"/>
      <c r="IMD118" s="388"/>
      <c r="IME118" s="388"/>
      <c r="IMF118" s="388"/>
      <c r="IMG118" s="388"/>
      <c r="IMH118" s="388"/>
      <c r="IMI118" s="388"/>
      <c r="IMJ118" s="388"/>
      <c r="IMK118" s="388"/>
      <c r="IML118" s="388"/>
      <c r="IMM118" s="388"/>
      <c r="IMN118" s="388"/>
      <c r="IMO118" s="388"/>
      <c r="IMP118" s="388"/>
      <c r="IMQ118" s="388"/>
      <c r="IMR118" s="388"/>
      <c r="IMS118" s="388"/>
      <c r="IMT118" s="388"/>
      <c r="IMU118" s="388"/>
      <c r="IMV118" s="388"/>
      <c r="IMW118" s="388"/>
      <c r="IMX118" s="388"/>
      <c r="IMY118" s="388"/>
      <c r="IMZ118" s="388"/>
      <c r="INA118" s="388"/>
      <c r="INB118" s="388"/>
      <c r="INC118" s="388"/>
      <c r="IND118" s="388"/>
      <c r="INE118" s="388"/>
      <c r="INF118" s="388"/>
      <c r="ING118" s="388"/>
      <c r="INH118" s="388"/>
      <c r="INI118" s="388"/>
      <c r="INJ118" s="388"/>
      <c r="INK118" s="388"/>
      <c r="INL118" s="388"/>
      <c r="INM118" s="388"/>
      <c r="INN118" s="388"/>
      <c r="INO118" s="388"/>
      <c r="INP118" s="388"/>
      <c r="INQ118" s="388"/>
      <c r="INR118" s="388"/>
      <c r="INS118" s="388"/>
      <c r="INT118" s="388"/>
      <c r="INU118" s="388"/>
      <c r="INV118" s="388"/>
      <c r="INW118" s="388"/>
      <c r="INX118" s="388"/>
      <c r="INY118" s="388"/>
      <c r="INZ118" s="388"/>
      <c r="IOA118" s="388"/>
      <c r="IOB118" s="388"/>
      <c r="IOC118" s="388"/>
      <c r="IOD118" s="388"/>
      <c r="IOE118" s="388"/>
      <c r="IOF118" s="388"/>
      <c r="IOG118" s="388"/>
      <c r="IOH118" s="388"/>
      <c r="IOI118" s="388"/>
      <c r="IOJ118" s="388"/>
      <c r="IOK118" s="388"/>
      <c r="IOL118" s="388"/>
      <c r="IOM118" s="388"/>
      <c r="ION118" s="388"/>
      <c r="IOO118" s="388"/>
      <c r="IOP118" s="388"/>
      <c r="IOQ118" s="388"/>
      <c r="IOR118" s="388"/>
      <c r="IOS118" s="388"/>
      <c r="IOT118" s="388"/>
      <c r="IOU118" s="388"/>
      <c r="IOV118" s="388"/>
      <c r="IOW118" s="388"/>
      <c r="IOX118" s="388"/>
      <c r="IOY118" s="388"/>
      <c r="IOZ118" s="388"/>
      <c r="IPA118" s="388"/>
      <c r="IPB118" s="388"/>
      <c r="IPC118" s="388"/>
      <c r="IPD118" s="388"/>
      <c r="IPE118" s="388"/>
      <c r="IPF118" s="388"/>
      <c r="IPG118" s="388"/>
      <c r="IPH118" s="388"/>
      <c r="IPI118" s="388"/>
      <c r="IPJ118" s="388"/>
      <c r="IPK118" s="388"/>
      <c r="IPL118" s="388"/>
      <c r="IPM118" s="388"/>
      <c r="IPN118" s="388"/>
      <c r="IPO118" s="388"/>
      <c r="IPP118" s="388"/>
      <c r="IPQ118" s="388"/>
      <c r="IPR118" s="388"/>
      <c r="IPS118" s="388"/>
      <c r="IPT118" s="388"/>
      <c r="IPU118" s="388"/>
      <c r="IPV118" s="388"/>
      <c r="IPW118" s="388"/>
      <c r="IPX118" s="388"/>
      <c r="IPY118" s="388"/>
      <c r="IPZ118" s="388"/>
      <c r="IQA118" s="388"/>
      <c r="IQB118" s="388"/>
      <c r="IQC118" s="388"/>
      <c r="IQD118" s="388"/>
      <c r="IQE118" s="388"/>
      <c r="IQF118" s="388"/>
      <c r="IQG118" s="388"/>
      <c r="IQH118" s="388"/>
      <c r="IQI118" s="388"/>
      <c r="IQJ118" s="388"/>
      <c r="IQK118" s="388"/>
      <c r="IQL118" s="388"/>
      <c r="IQM118" s="388"/>
      <c r="IQN118" s="388"/>
      <c r="IQO118" s="388"/>
      <c r="IQP118" s="388"/>
      <c r="IQQ118" s="388"/>
      <c r="IQR118" s="388"/>
      <c r="IQS118" s="388"/>
      <c r="IQT118" s="388"/>
      <c r="IQU118" s="388"/>
      <c r="IQV118" s="388"/>
      <c r="IQW118" s="388"/>
      <c r="IQX118" s="388"/>
      <c r="IQY118" s="388"/>
      <c r="IQZ118" s="388"/>
      <c r="IRA118" s="388"/>
      <c r="IRB118" s="388"/>
      <c r="IRC118" s="388"/>
      <c r="IRD118" s="388"/>
      <c r="IRE118" s="388"/>
      <c r="IRF118" s="388"/>
      <c r="IRG118" s="388"/>
      <c r="IRH118" s="388"/>
      <c r="IRI118" s="388"/>
      <c r="IRJ118" s="388"/>
      <c r="IRK118" s="388"/>
      <c r="IRL118" s="388"/>
      <c r="IRM118" s="388"/>
      <c r="IRN118" s="388"/>
      <c r="IRO118" s="388"/>
      <c r="IRP118" s="388"/>
      <c r="IRQ118" s="388"/>
      <c r="IRR118" s="388"/>
      <c r="IRS118" s="388"/>
      <c r="IRT118" s="388"/>
      <c r="IRU118" s="388"/>
      <c r="IRV118" s="388"/>
      <c r="IRW118" s="388"/>
      <c r="IRX118" s="388"/>
      <c r="IRY118" s="388"/>
      <c r="IRZ118" s="388"/>
      <c r="ISA118" s="388"/>
      <c r="ISB118" s="388"/>
      <c r="ISC118" s="388"/>
      <c r="ISD118" s="388"/>
      <c r="ISE118" s="388"/>
      <c r="ISF118" s="388"/>
      <c r="ISG118" s="388"/>
      <c r="ISH118" s="388"/>
      <c r="ISI118" s="388"/>
      <c r="ISJ118" s="388"/>
      <c r="ISK118" s="388"/>
      <c r="ISL118" s="388"/>
      <c r="ISM118" s="388"/>
      <c r="ISN118" s="388"/>
      <c r="ISO118" s="388"/>
      <c r="ISP118" s="388"/>
      <c r="ISQ118" s="388"/>
      <c r="ISR118" s="388"/>
      <c r="ISS118" s="388"/>
      <c r="IST118" s="388"/>
      <c r="ISU118" s="388"/>
      <c r="ISV118" s="388"/>
      <c r="ISW118" s="388"/>
      <c r="ISX118" s="388"/>
      <c r="ISY118" s="388"/>
      <c r="ISZ118" s="388"/>
      <c r="ITA118" s="388"/>
      <c r="ITB118" s="388"/>
      <c r="ITC118" s="388"/>
      <c r="ITD118" s="388"/>
      <c r="ITE118" s="388"/>
      <c r="ITF118" s="388"/>
      <c r="ITG118" s="388"/>
      <c r="ITH118" s="388"/>
      <c r="ITI118" s="388"/>
      <c r="ITJ118" s="388"/>
      <c r="ITK118" s="388"/>
      <c r="ITL118" s="388"/>
      <c r="ITM118" s="388"/>
      <c r="ITN118" s="388"/>
      <c r="ITO118" s="388"/>
      <c r="ITP118" s="388"/>
      <c r="ITQ118" s="388"/>
      <c r="ITR118" s="388"/>
      <c r="ITS118" s="388"/>
      <c r="ITT118" s="388"/>
      <c r="ITU118" s="388"/>
      <c r="ITV118" s="388"/>
      <c r="ITW118" s="388"/>
      <c r="ITX118" s="388"/>
      <c r="ITY118" s="388"/>
      <c r="ITZ118" s="388"/>
      <c r="IUA118" s="388"/>
      <c r="IUB118" s="388"/>
      <c r="IUC118" s="388"/>
      <c r="IUD118" s="388"/>
      <c r="IUE118" s="388"/>
      <c r="IUF118" s="388"/>
      <c r="IUG118" s="388"/>
      <c r="IUH118" s="388"/>
      <c r="IUI118" s="388"/>
      <c r="IUJ118" s="388"/>
      <c r="IUK118" s="388"/>
      <c r="IUL118" s="388"/>
      <c r="IUM118" s="388"/>
      <c r="IUN118" s="388"/>
      <c r="IUO118" s="388"/>
      <c r="IUP118" s="388"/>
      <c r="IUQ118" s="388"/>
      <c r="IUR118" s="388"/>
      <c r="IUS118" s="388"/>
      <c r="IUT118" s="388"/>
      <c r="IUU118" s="388"/>
      <c r="IUV118" s="388"/>
      <c r="IUW118" s="388"/>
      <c r="IUX118" s="388"/>
      <c r="IUY118" s="388"/>
      <c r="IUZ118" s="388"/>
      <c r="IVA118" s="388"/>
      <c r="IVB118" s="388"/>
      <c r="IVC118" s="388"/>
      <c r="IVD118" s="388"/>
      <c r="IVE118" s="388"/>
      <c r="IVF118" s="388"/>
      <c r="IVG118" s="388"/>
      <c r="IVH118" s="388"/>
      <c r="IVI118" s="388"/>
      <c r="IVJ118" s="388"/>
      <c r="IVK118" s="388"/>
      <c r="IVL118" s="388"/>
      <c r="IVM118" s="388"/>
      <c r="IVN118" s="388"/>
      <c r="IVO118" s="388"/>
      <c r="IVP118" s="388"/>
      <c r="IVQ118" s="388"/>
      <c r="IVR118" s="388"/>
      <c r="IVS118" s="388"/>
      <c r="IVT118" s="388"/>
      <c r="IVU118" s="388"/>
      <c r="IVV118" s="388"/>
      <c r="IVW118" s="388"/>
      <c r="IVX118" s="388"/>
      <c r="IVY118" s="388"/>
      <c r="IVZ118" s="388"/>
      <c r="IWA118" s="388"/>
      <c r="IWB118" s="388"/>
      <c r="IWC118" s="388"/>
      <c r="IWD118" s="388"/>
      <c r="IWE118" s="388"/>
      <c r="IWF118" s="388"/>
      <c r="IWG118" s="388"/>
      <c r="IWH118" s="388"/>
      <c r="IWI118" s="388"/>
      <c r="IWJ118" s="388"/>
      <c r="IWK118" s="388"/>
      <c r="IWL118" s="388"/>
      <c r="IWM118" s="388"/>
      <c r="IWN118" s="388"/>
      <c r="IWO118" s="388"/>
      <c r="IWP118" s="388"/>
      <c r="IWQ118" s="388"/>
      <c r="IWR118" s="388"/>
      <c r="IWS118" s="388"/>
      <c r="IWT118" s="388"/>
      <c r="IWU118" s="388"/>
      <c r="IWV118" s="388"/>
      <c r="IWW118" s="388"/>
      <c r="IWX118" s="388"/>
      <c r="IWY118" s="388"/>
      <c r="IWZ118" s="388"/>
      <c r="IXA118" s="388"/>
      <c r="IXB118" s="388"/>
      <c r="IXC118" s="388"/>
      <c r="IXD118" s="388"/>
      <c r="IXE118" s="388"/>
      <c r="IXF118" s="388"/>
      <c r="IXG118" s="388"/>
      <c r="IXH118" s="388"/>
      <c r="IXI118" s="388"/>
      <c r="IXJ118" s="388"/>
      <c r="IXK118" s="388"/>
      <c r="IXL118" s="388"/>
      <c r="IXM118" s="388"/>
      <c r="IXN118" s="388"/>
      <c r="IXO118" s="388"/>
      <c r="IXP118" s="388"/>
      <c r="IXQ118" s="388"/>
      <c r="IXR118" s="388"/>
      <c r="IXS118" s="388"/>
      <c r="IXT118" s="388"/>
      <c r="IXU118" s="388"/>
      <c r="IXV118" s="388"/>
      <c r="IXW118" s="388"/>
      <c r="IXX118" s="388"/>
      <c r="IXY118" s="388"/>
      <c r="IXZ118" s="388"/>
      <c r="IYA118" s="388"/>
      <c r="IYB118" s="388"/>
      <c r="IYC118" s="388"/>
      <c r="IYD118" s="388"/>
      <c r="IYE118" s="388"/>
      <c r="IYF118" s="388"/>
      <c r="IYG118" s="388"/>
      <c r="IYH118" s="388"/>
      <c r="IYI118" s="388"/>
      <c r="IYJ118" s="388"/>
      <c r="IYK118" s="388"/>
      <c r="IYL118" s="388"/>
      <c r="IYM118" s="388"/>
      <c r="IYN118" s="388"/>
      <c r="IYO118" s="388"/>
      <c r="IYP118" s="388"/>
      <c r="IYQ118" s="388"/>
      <c r="IYR118" s="388"/>
      <c r="IYS118" s="388"/>
      <c r="IYT118" s="388"/>
      <c r="IYU118" s="388"/>
      <c r="IYV118" s="388"/>
      <c r="IYW118" s="388"/>
      <c r="IYX118" s="388"/>
      <c r="IYY118" s="388"/>
      <c r="IYZ118" s="388"/>
      <c r="IZA118" s="388"/>
      <c r="IZB118" s="388"/>
      <c r="IZC118" s="388"/>
      <c r="IZD118" s="388"/>
      <c r="IZE118" s="388"/>
      <c r="IZF118" s="388"/>
      <c r="IZG118" s="388"/>
      <c r="IZH118" s="388"/>
      <c r="IZI118" s="388"/>
      <c r="IZJ118" s="388"/>
      <c r="IZK118" s="388"/>
      <c r="IZL118" s="388"/>
      <c r="IZM118" s="388"/>
      <c r="IZN118" s="388"/>
      <c r="IZO118" s="388"/>
      <c r="IZP118" s="388"/>
      <c r="IZQ118" s="388"/>
      <c r="IZR118" s="388"/>
      <c r="IZS118" s="388"/>
      <c r="IZT118" s="388"/>
      <c r="IZU118" s="388"/>
      <c r="IZV118" s="388"/>
      <c r="IZW118" s="388"/>
      <c r="IZX118" s="388"/>
      <c r="IZY118" s="388"/>
      <c r="IZZ118" s="388"/>
      <c r="JAA118" s="388"/>
      <c r="JAB118" s="388"/>
      <c r="JAC118" s="388"/>
      <c r="JAD118" s="388"/>
      <c r="JAE118" s="388"/>
      <c r="JAF118" s="388"/>
      <c r="JAG118" s="388"/>
      <c r="JAH118" s="388"/>
      <c r="JAI118" s="388"/>
      <c r="JAJ118" s="388"/>
      <c r="JAK118" s="388"/>
      <c r="JAL118" s="388"/>
      <c r="JAM118" s="388"/>
      <c r="JAN118" s="388"/>
      <c r="JAO118" s="388"/>
      <c r="JAP118" s="388"/>
      <c r="JAQ118" s="388"/>
      <c r="JAR118" s="388"/>
      <c r="JAS118" s="388"/>
      <c r="JAT118" s="388"/>
      <c r="JAU118" s="388"/>
      <c r="JAV118" s="388"/>
      <c r="JAW118" s="388"/>
      <c r="JAX118" s="388"/>
      <c r="JAY118" s="388"/>
      <c r="JAZ118" s="388"/>
      <c r="JBA118" s="388"/>
      <c r="JBB118" s="388"/>
      <c r="JBC118" s="388"/>
      <c r="JBD118" s="388"/>
      <c r="JBE118" s="388"/>
      <c r="JBF118" s="388"/>
      <c r="JBG118" s="388"/>
      <c r="JBH118" s="388"/>
      <c r="JBI118" s="388"/>
      <c r="JBJ118" s="388"/>
      <c r="JBK118" s="388"/>
      <c r="JBL118" s="388"/>
      <c r="JBM118" s="388"/>
      <c r="JBN118" s="388"/>
      <c r="JBO118" s="388"/>
      <c r="JBP118" s="388"/>
      <c r="JBQ118" s="388"/>
      <c r="JBR118" s="388"/>
      <c r="JBS118" s="388"/>
      <c r="JBT118" s="388"/>
      <c r="JBU118" s="388"/>
      <c r="JBV118" s="388"/>
      <c r="JBW118" s="388"/>
      <c r="JBX118" s="388"/>
      <c r="JBY118" s="388"/>
      <c r="JBZ118" s="388"/>
      <c r="JCA118" s="388"/>
      <c r="JCB118" s="388"/>
      <c r="JCC118" s="388"/>
      <c r="JCD118" s="388"/>
      <c r="JCE118" s="388"/>
      <c r="JCF118" s="388"/>
      <c r="JCG118" s="388"/>
      <c r="JCH118" s="388"/>
      <c r="JCI118" s="388"/>
      <c r="JCJ118" s="388"/>
      <c r="JCK118" s="388"/>
      <c r="JCL118" s="388"/>
      <c r="JCM118" s="388"/>
      <c r="JCN118" s="388"/>
      <c r="JCO118" s="388"/>
      <c r="JCP118" s="388"/>
      <c r="JCQ118" s="388"/>
      <c r="JCR118" s="388"/>
      <c r="JCS118" s="388"/>
      <c r="JCT118" s="388"/>
      <c r="JCU118" s="388"/>
      <c r="JCV118" s="388"/>
      <c r="JCW118" s="388"/>
      <c r="JCX118" s="388"/>
      <c r="JCY118" s="388"/>
      <c r="JCZ118" s="388"/>
      <c r="JDA118" s="388"/>
      <c r="JDB118" s="388"/>
      <c r="JDC118" s="388"/>
      <c r="JDD118" s="388"/>
      <c r="JDE118" s="388"/>
      <c r="JDF118" s="388"/>
      <c r="JDG118" s="388"/>
      <c r="JDH118" s="388"/>
      <c r="JDI118" s="388"/>
      <c r="JDJ118" s="388"/>
      <c r="JDK118" s="388"/>
      <c r="JDL118" s="388"/>
      <c r="JDM118" s="388"/>
      <c r="JDN118" s="388"/>
      <c r="JDO118" s="388"/>
      <c r="JDP118" s="388"/>
      <c r="JDQ118" s="388"/>
      <c r="JDR118" s="388"/>
      <c r="JDS118" s="388"/>
      <c r="JDT118" s="388"/>
      <c r="JDU118" s="388"/>
      <c r="JDV118" s="388"/>
      <c r="JDW118" s="388"/>
      <c r="JDX118" s="388"/>
      <c r="JDY118" s="388"/>
      <c r="JDZ118" s="388"/>
      <c r="JEA118" s="388"/>
      <c r="JEB118" s="388"/>
      <c r="JEC118" s="388"/>
      <c r="JED118" s="388"/>
      <c r="JEE118" s="388"/>
      <c r="JEF118" s="388"/>
      <c r="JEG118" s="388"/>
      <c r="JEH118" s="388"/>
      <c r="JEI118" s="388"/>
      <c r="JEJ118" s="388"/>
      <c r="JEK118" s="388"/>
      <c r="JEL118" s="388"/>
      <c r="JEM118" s="388"/>
      <c r="JEN118" s="388"/>
      <c r="JEO118" s="388"/>
      <c r="JEP118" s="388"/>
      <c r="JEQ118" s="388"/>
      <c r="JER118" s="388"/>
      <c r="JES118" s="388"/>
      <c r="JET118" s="388"/>
      <c r="JEU118" s="388"/>
      <c r="JEV118" s="388"/>
      <c r="JEW118" s="388"/>
      <c r="JEX118" s="388"/>
      <c r="JEY118" s="388"/>
      <c r="JEZ118" s="388"/>
      <c r="JFA118" s="388"/>
      <c r="JFB118" s="388"/>
      <c r="JFC118" s="388"/>
      <c r="JFD118" s="388"/>
      <c r="JFE118" s="388"/>
      <c r="JFF118" s="388"/>
      <c r="JFG118" s="388"/>
      <c r="JFH118" s="388"/>
      <c r="JFI118" s="388"/>
      <c r="JFJ118" s="388"/>
      <c r="JFK118" s="388"/>
      <c r="JFL118" s="388"/>
      <c r="JFM118" s="388"/>
      <c r="JFN118" s="388"/>
      <c r="JFO118" s="388"/>
      <c r="JFP118" s="388"/>
      <c r="JFQ118" s="388"/>
      <c r="JFR118" s="388"/>
      <c r="JFS118" s="388"/>
      <c r="JFT118" s="388"/>
      <c r="JFU118" s="388"/>
      <c r="JFV118" s="388"/>
      <c r="JFW118" s="388"/>
      <c r="JFX118" s="388"/>
      <c r="JFY118" s="388"/>
      <c r="JFZ118" s="388"/>
      <c r="JGA118" s="388"/>
      <c r="JGB118" s="388"/>
      <c r="JGC118" s="388"/>
      <c r="JGD118" s="388"/>
      <c r="JGE118" s="388"/>
      <c r="JGF118" s="388"/>
      <c r="JGG118" s="388"/>
      <c r="JGH118" s="388"/>
      <c r="JGI118" s="388"/>
      <c r="JGJ118" s="388"/>
      <c r="JGK118" s="388"/>
      <c r="JGL118" s="388"/>
      <c r="JGM118" s="388"/>
      <c r="JGN118" s="388"/>
      <c r="JGO118" s="388"/>
      <c r="JGP118" s="388"/>
      <c r="JGQ118" s="388"/>
      <c r="JGR118" s="388"/>
      <c r="JGS118" s="388"/>
      <c r="JGT118" s="388"/>
      <c r="JGU118" s="388"/>
      <c r="JGV118" s="388"/>
      <c r="JGW118" s="388"/>
      <c r="JGX118" s="388"/>
      <c r="JGY118" s="388"/>
      <c r="JGZ118" s="388"/>
      <c r="JHA118" s="388"/>
      <c r="JHB118" s="388"/>
      <c r="JHC118" s="388"/>
      <c r="JHD118" s="388"/>
      <c r="JHE118" s="388"/>
      <c r="JHF118" s="388"/>
      <c r="JHG118" s="388"/>
      <c r="JHH118" s="388"/>
      <c r="JHI118" s="388"/>
      <c r="JHJ118" s="388"/>
      <c r="JHK118" s="388"/>
      <c r="JHL118" s="388"/>
      <c r="JHM118" s="388"/>
      <c r="JHN118" s="388"/>
      <c r="JHO118" s="388"/>
      <c r="JHP118" s="388"/>
      <c r="JHQ118" s="388"/>
      <c r="JHR118" s="388"/>
      <c r="JHS118" s="388"/>
      <c r="JHT118" s="388"/>
      <c r="JHU118" s="388"/>
      <c r="JHV118" s="388"/>
      <c r="JHW118" s="388"/>
      <c r="JHX118" s="388"/>
      <c r="JHY118" s="388"/>
      <c r="JHZ118" s="388"/>
      <c r="JIA118" s="388"/>
      <c r="JIB118" s="388"/>
      <c r="JIC118" s="388"/>
      <c r="JID118" s="388"/>
      <c r="JIE118" s="388"/>
      <c r="JIF118" s="388"/>
      <c r="JIG118" s="388"/>
      <c r="JIH118" s="388"/>
      <c r="JII118" s="388"/>
      <c r="JIJ118" s="388"/>
      <c r="JIK118" s="388"/>
      <c r="JIL118" s="388"/>
      <c r="JIM118" s="388"/>
      <c r="JIN118" s="388"/>
      <c r="JIO118" s="388"/>
      <c r="JIP118" s="388"/>
      <c r="JIQ118" s="388"/>
      <c r="JIR118" s="388"/>
      <c r="JIS118" s="388"/>
      <c r="JIT118" s="388"/>
      <c r="JIU118" s="388"/>
      <c r="JIV118" s="388"/>
      <c r="JIW118" s="388"/>
      <c r="JIX118" s="388"/>
      <c r="JIY118" s="388"/>
      <c r="JIZ118" s="388"/>
      <c r="JJA118" s="388"/>
      <c r="JJB118" s="388"/>
      <c r="JJC118" s="388"/>
      <c r="JJD118" s="388"/>
      <c r="JJE118" s="388"/>
      <c r="JJF118" s="388"/>
      <c r="JJG118" s="388"/>
      <c r="JJH118" s="388"/>
      <c r="JJI118" s="388"/>
      <c r="JJJ118" s="388"/>
      <c r="JJK118" s="388"/>
      <c r="JJL118" s="388"/>
      <c r="JJM118" s="388"/>
      <c r="JJN118" s="388"/>
      <c r="JJO118" s="388"/>
      <c r="JJP118" s="388"/>
      <c r="JJQ118" s="388"/>
      <c r="JJR118" s="388"/>
      <c r="JJS118" s="388"/>
      <c r="JJT118" s="388"/>
      <c r="JJU118" s="388"/>
      <c r="JJV118" s="388"/>
      <c r="JJW118" s="388"/>
      <c r="JJX118" s="388"/>
      <c r="JJY118" s="388"/>
      <c r="JJZ118" s="388"/>
      <c r="JKA118" s="388"/>
      <c r="JKB118" s="388"/>
      <c r="JKC118" s="388"/>
      <c r="JKD118" s="388"/>
      <c r="JKE118" s="388"/>
      <c r="JKF118" s="388"/>
      <c r="JKG118" s="388"/>
      <c r="JKH118" s="388"/>
      <c r="JKI118" s="388"/>
      <c r="JKJ118" s="388"/>
      <c r="JKK118" s="388"/>
      <c r="JKL118" s="388"/>
      <c r="JKM118" s="388"/>
      <c r="JKN118" s="388"/>
      <c r="JKO118" s="388"/>
      <c r="JKP118" s="388"/>
      <c r="JKQ118" s="388"/>
      <c r="JKR118" s="388"/>
      <c r="JKS118" s="388"/>
      <c r="JKT118" s="388"/>
      <c r="JKU118" s="388"/>
      <c r="JKV118" s="388"/>
      <c r="JKW118" s="388"/>
      <c r="JKX118" s="388"/>
      <c r="JKY118" s="388"/>
      <c r="JKZ118" s="388"/>
      <c r="JLA118" s="388"/>
      <c r="JLB118" s="388"/>
      <c r="JLC118" s="388"/>
      <c r="JLD118" s="388"/>
      <c r="JLE118" s="388"/>
      <c r="JLF118" s="388"/>
      <c r="JLG118" s="388"/>
      <c r="JLH118" s="388"/>
      <c r="JLI118" s="388"/>
      <c r="JLJ118" s="388"/>
      <c r="JLK118" s="388"/>
      <c r="JLL118" s="388"/>
      <c r="JLM118" s="388"/>
      <c r="JLN118" s="388"/>
      <c r="JLO118" s="388"/>
      <c r="JLP118" s="388"/>
      <c r="JLQ118" s="388"/>
      <c r="JLR118" s="388"/>
      <c r="JLS118" s="388"/>
      <c r="JLT118" s="388"/>
      <c r="JLU118" s="388"/>
      <c r="JLV118" s="388"/>
      <c r="JLW118" s="388"/>
      <c r="JLX118" s="388"/>
      <c r="JLY118" s="388"/>
      <c r="JLZ118" s="388"/>
      <c r="JMA118" s="388"/>
      <c r="JMB118" s="388"/>
      <c r="JMC118" s="388"/>
      <c r="JMD118" s="388"/>
      <c r="JME118" s="388"/>
      <c r="JMF118" s="388"/>
      <c r="JMG118" s="388"/>
      <c r="JMH118" s="388"/>
      <c r="JMI118" s="388"/>
      <c r="JMJ118" s="388"/>
      <c r="JMK118" s="388"/>
      <c r="JML118" s="388"/>
      <c r="JMM118" s="388"/>
      <c r="JMN118" s="388"/>
      <c r="JMO118" s="388"/>
      <c r="JMP118" s="388"/>
      <c r="JMQ118" s="388"/>
      <c r="JMR118" s="388"/>
      <c r="JMS118" s="388"/>
      <c r="JMT118" s="388"/>
      <c r="JMU118" s="388"/>
      <c r="JMV118" s="388"/>
      <c r="JMW118" s="388"/>
      <c r="JMX118" s="388"/>
      <c r="JMY118" s="388"/>
      <c r="JMZ118" s="388"/>
      <c r="JNA118" s="388"/>
      <c r="JNB118" s="388"/>
      <c r="JNC118" s="388"/>
      <c r="JND118" s="388"/>
      <c r="JNE118" s="388"/>
      <c r="JNF118" s="388"/>
      <c r="JNG118" s="388"/>
      <c r="JNH118" s="388"/>
      <c r="JNI118" s="388"/>
      <c r="JNJ118" s="388"/>
      <c r="JNK118" s="388"/>
      <c r="JNL118" s="388"/>
      <c r="JNM118" s="388"/>
      <c r="JNN118" s="388"/>
      <c r="JNO118" s="388"/>
      <c r="JNP118" s="388"/>
      <c r="JNQ118" s="388"/>
      <c r="JNR118" s="388"/>
      <c r="JNS118" s="388"/>
      <c r="JNT118" s="388"/>
      <c r="JNU118" s="388"/>
      <c r="JNV118" s="388"/>
      <c r="JNW118" s="388"/>
      <c r="JNX118" s="388"/>
      <c r="JNY118" s="388"/>
      <c r="JNZ118" s="388"/>
      <c r="JOA118" s="388"/>
      <c r="JOB118" s="388"/>
      <c r="JOC118" s="388"/>
      <c r="JOD118" s="388"/>
      <c r="JOE118" s="388"/>
      <c r="JOF118" s="388"/>
      <c r="JOG118" s="388"/>
      <c r="JOH118" s="388"/>
      <c r="JOI118" s="388"/>
      <c r="JOJ118" s="388"/>
      <c r="JOK118" s="388"/>
      <c r="JOL118" s="388"/>
      <c r="JOM118" s="388"/>
      <c r="JON118" s="388"/>
      <c r="JOO118" s="388"/>
      <c r="JOP118" s="388"/>
      <c r="JOQ118" s="388"/>
      <c r="JOR118" s="388"/>
      <c r="JOS118" s="388"/>
      <c r="JOT118" s="388"/>
      <c r="JOU118" s="388"/>
      <c r="JOV118" s="388"/>
      <c r="JOW118" s="388"/>
      <c r="JOX118" s="388"/>
      <c r="JOY118" s="388"/>
      <c r="JOZ118" s="388"/>
      <c r="JPA118" s="388"/>
      <c r="JPB118" s="388"/>
      <c r="JPC118" s="388"/>
      <c r="JPD118" s="388"/>
      <c r="JPE118" s="388"/>
      <c r="JPF118" s="388"/>
      <c r="JPG118" s="388"/>
      <c r="JPH118" s="388"/>
      <c r="JPI118" s="388"/>
      <c r="JPJ118" s="388"/>
      <c r="JPK118" s="388"/>
      <c r="JPL118" s="388"/>
      <c r="JPM118" s="388"/>
      <c r="JPN118" s="388"/>
      <c r="JPO118" s="388"/>
      <c r="JPP118" s="388"/>
      <c r="JPQ118" s="388"/>
      <c r="JPR118" s="388"/>
      <c r="JPS118" s="388"/>
      <c r="JPT118" s="388"/>
      <c r="JPU118" s="388"/>
      <c r="JPV118" s="388"/>
      <c r="JPW118" s="388"/>
      <c r="JPX118" s="388"/>
      <c r="JPY118" s="388"/>
      <c r="JPZ118" s="388"/>
      <c r="JQA118" s="388"/>
      <c r="JQB118" s="388"/>
      <c r="JQC118" s="388"/>
      <c r="JQD118" s="388"/>
      <c r="JQE118" s="388"/>
      <c r="JQF118" s="388"/>
      <c r="JQG118" s="388"/>
      <c r="JQH118" s="388"/>
      <c r="JQI118" s="388"/>
      <c r="JQJ118" s="388"/>
      <c r="JQK118" s="388"/>
      <c r="JQL118" s="388"/>
      <c r="JQM118" s="388"/>
      <c r="JQN118" s="388"/>
      <c r="JQO118" s="388"/>
      <c r="JQP118" s="388"/>
      <c r="JQQ118" s="388"/>
      <c r="JQR118" s="388"/>
      <c r="JQS118" s="388"/>
      <c r="JQT118" s="388"/>
      <c r="JQU118" s="388"/>
      <c r="JQV118" s="388"/>
      <c r="JQW118" s="388"/>
      <c r="JQX118" s="388"/>
      <c r="JQY118" s="388"/>
      <c r="JQZ118" s="388"/>
      <c r="JRA118" s="388"/>
      <c r="JRB118" s="388"/>
      <c r="JRC118" s="388"/>
      <c r="JRD118" s="388"/>
      <c r="JRE118" s="388"/>
      <c r="JRF118" s="388"/>
      <c r="JRG118" s="388"/>
      <c r="JRH118" s="388"/>
      <c r="JRI118" s="388"/>
      <c r="JRJ118" s="388"/>
      <c r="JRK118" s="388"/>
      <c r="JRL118" s="388"/>
      <c r="JRM118" s="388"/>
      <c r="JRN118" s="388"/>
      <c r="JRO118" s="388"/>
      <c r="JRP118" s="388"/>
      <c r="JRQ118" s="388"/>
      <c r="JRR118" s="388"/>
      <c r="JRS118" s="388"/>
      <c r="JRT118" s="388"/>
      <c r="JRU118" s="388"/>
      <c r="JRV118" s="388"/>
      <c r="JRW118" s="388"/>
      <c r="JRX118" s="388"/>
      <c r="JRY118" s="388"/>
      <c r="JRZ118" s="388"/>
      <c r="JSA118" s="388"/>
      <c r="JSB118" s="388"/>
      <c r="JSC118" s="388"/>
      <c r="JSD118" s="388"/>
      <c r="JSE118" s="388"/>
      <c r="JSF118" s="388"/>
      <c r="JSG118" s="388"/>
      <c r="JSH118" s="388"/>
      <c r="JSI118" s="388"/>
      <c r="JSJ118" s="388"/>
      <c r="JSK118" s="388"/>
      <c r="JSL118" s="388"/>
      <c r="JSM118" s="388"/>
      <c r="JSN118" s="388"/>
      <c r="JSO118" s="388"/>
      <c r="JSP118" s="388"/>
      <c r="JSQ118" s="388"/>
      <c r="JSR118" s="388"/>
      <c r="JSS118" s="388"/>
      <c r="JST118" s="388"/>
      <c r="JSU118" s="388"/>
      <c r="JSV118" s="388"/>
      <c r="JSW118" s="388"/>
      <c r="JSX118" s="388"/>
      <c r="JSY118" s="388"/>
      <c r="JSZ118" s="388"/>
      <c r="JTA118" s="388"/>
      <c r="JTB118" s="388"/>
      <c r="JTC118" s="388"/>
      <c r="JTD118" s="388"/>
      <c r="JTE118" s="388"/>
      <c r="JTF118" s="388"/>
      <c r="JTG118" s="388"/>
      <c r="JTH118" s="388"/>
      <c r="JTI118" s="388"/>
      <c r="JTJ118" s="388"/>
      <c r="JTK118" s="388"/>
      <c r="JTL118" s="388"/>
      <c r="JTM118" s="388"/>
      <c r="JTN118" s="388"/>
      <c r="JTO118" s="388"/>
      <c r="JTP118" s="388"/>
      <c r="JTQ118" s="388"/>
      <c r="JTR118" s="388"/>
      <c r="JTS118" s="388"/>
      <c r="JTT118" s="388"/>
      <c r="JTU118" s="388"/>
      <c r="JTV118" s="388"/>
      <c r="JTW118" s="388"/>
      <c r="JTX118" s="388"/>
      <c r="JTY118" s="388"/>
      <c r="JTZ118" s="388"/>
      <c r="JUA118" s="388"/>
      <c r="JUB118" s="388"/>
      <c r="JUC118" s="388"/>
      <c r="JUD118" s="388"/>
      <c r="JUE118" s="388"/>
      <c r="JUF118" s="388"/>
      <c r="JUG118" s="388"/>
      <c r="JUH118" s="388"/>
      <c r="JUI118" s="388"/>
      <c r="JUJ118" s="388"/>
      <c r="JUK118" s="388"/>
      <c r="JUL118" s="388"/>
      <c r="JUM118" s="388"/>
      <c r="JUN118" s="388"/>
      <c r="JUO118" s="388"/>
      <c r="JUP118" s="388"/>
      <c r="JUQ118" s="388"/>
      <c r="JUR118" s="388"/>
      <c r="JUS118" s="388"/>
      <c r="JUT118" s="388"/>
      <c r="JUU118" s="388"/>
      <c r="JUV118" s="388"/>
      <c r="JUW118" s="388"/>
      <c r="JUX118" s="388"/>
      <c r="JUY118" s="388"/>
      <c r="JUZ118" s="388"/>
      <c r="JVA118" s="388"/>
      <c r="JVB118" s="388"/>
      <c r="JVC118" s="388"/>
      <c r="JVD118" s="388"/>
      <c r="JVE118" s="388"/>
      <c r="JVF118" s="388"/>
      <c r="JVG118" s="388"/>
      <c r="JVH118" s="388"/>
      <c r="JVI118" s="388"/>
      <c r="JVJ118" s="388"/>
      <c r="JVK118" s="388"/>
      <c r="JVL118" s="388"/>
      <c r="JVM118" s="388"/>
      <c r="JVN118" s="388"/>
      <c r="JVO118" s="388"/>
      <c r="JVP118" s="388"/>
      <c r="JVQ118" s="388"/>
      <c r="JVR118" s="388"/>
      <c r="JVS118" s="388"/>
      <c r="JVT118" s="388"/>
      <c r="JVU118" s="388"/>
      <c r="JVV118" s="388"/>
      <c r="JVW118" s="388"/>
      <c r="JVX118" s="388"/>
      <c r="JVY118" s="388"/>
      <c r="JVZ118" s="388"/>
      <c r="JWA118" s="388"/>
      <c r="JWB118" s="388"/>
      <c r="JWC118" s="388"/>
      <c r="JWD118" s="388"/>
      <c r="JWE118" s="388"/>
      <c r="JWF118" s="388"/>
      <c r="JWG118" s="388"/>
      <c r="JWH118" s="388"/>
      <c r="JWI118" s="388"/>
      <c r="JWJ118" s="388"/>
      <c r="JWK118" s="388"/>
      <c r="JWL118" s="388"/>
      <c r="JWM118" s="388"/>
      <c r="JWN118" s="388"/>
      <c r="JWO118" s="388"/>
      <c r="JWP118" s="388"/>
      <c r="JWQ118" s="388"/>
      <c r="JWR118" s="388"/>
      <c r="JWS118" s="388"/>
      <c r="JWT118" s="388"/>
      <c r="JWU118" s="388"/>
      <c r="JWV118" s="388"/>
      <c r="JWW118" s="388"/>
      <c r="JWX118" s="388"/>
      <c r="JWY118" s="388"/>
      <c r="JWZ118" s="388"/>
      <c r="JXA118" s="388"/>
      <c r="JXB118" s="388"/>
      <c r="JXC118" s="388"/>
      <c r="JXD118" s="388"/>
      <c r="JXE118" s="388"/>
      <c r="JXF118" s="388"/>
      <c r="JXG118" s="388"/>
      <c r="JXH118" s="388"/>
      <c r="JXI118" s="388"/>
      <c r="JXJ118" s="388"/>
      <c r="JXK118" s="388"/>
      <c r="JXL118" s="388"/>
      <c r="JXM118" s="388"/>
      <c r="JXN118" s="388"/>
      <c r="JXO118" s="388"/>
      <c r="JXP118" s="388"/>
      <c r="JXQ118" s="388"/>
      <c r="JXR118" s="388"/>
      <c r="JXS118" s="388"/>
      <c r="JXT118" s="388"/>
      <c r="JXU118" s="388"/>
      <c r="JXV118" s="388"/>
      <c r="JXW118" s="388"/>
      <c r="JXX118" s="388"/>
      <c r="JXY118" s="388"/>
      <c r="JXZ118" s="388"/>
      <c r="JYA118" s="388"/>
      <c r="JYB118" s="388"/>
      <c r="JYC118" s="388"/>
      <c r="JYD118" s="388"/>
      <c r="JYE118" s="388"/>
      <c r="JYF118" s="388"/>
      <c r="JYG118" s="388"/>
      <c r="JYH118" s="388"/>
      <c r="JYI118" s="388"/>
      <c r="JYJ118" s="388"/>
      <c r="JYK118" s="388"/>
      <c r="JYL118" s="388"/>
      <c r="JYM118" s="388"/>
      <c r="JYN118" s="388"/>
      <c r="JYO118" s="388"/>
      <c r="JYP118" s="388"/>
      <c r="JYQ118" s="388"/>
      <c r="JYR118" s="388"/>
      <c r="JYS118" s="388"/>
      <c r="JYT118" s="388"/>
      <c r="JYU118" s="388"/>
      <c r="JYV118" s="388"/>
      <c r="JYW118" s="388"/>
      <c r="JYX118" s="388"/>
      <c r="JYY118" s="388"/>
      <c r="JYZ118" s="388"/>
      <c r="JZA118" s="388"/>
      <c r="JZB118" s="388"/>
      <c r="JZC118" s="388"/>
      <c r="JZD118" s="388"/>
      <c r="JZE118" s="388"/>
      <c r="JZF118" s="388"/>
      <c r="JZG118" s="388"/>
      <c r="JZH118" s="388"/>
      <c r="JZI118" s="388"/>
      <c r="JZJ118" s="388"/>
      <c r="JZK118" s="388"/>
      <c r="JZL118" s="388"/>
      <c r="JZM118" s="388"/>
      <c r="JZN118" s="388"/>
      <c r="JZO118" s="388"/>
      <c r="JZP118" s="388"/>
      <c r="JZQ118" s="388"/>
      <c r="JZR118" s="388"/>
      <c r="JZS118" s="388"/>
      <c r="JZT118" s="388"/>
      <c r="JZU118" s="388"/>
      <c r="JZV118" s="388"/>
      <c r="JZW118" s="388"/>
      <c r="JZX118" s="388"/>
      <c r="JZY118" s="388"/>
      <c r="JZZ118" s="388"/>
      <c r="KAA118" s="388"/>
      <c r="KAB118" s="388"/>
      <c r="KAC118" s="388"/>
      <c r="KAD118" s="388"/>
      <c r="KAE118" s="388"/>
      <c r="KAF118" s="388"/>
      <c r="KAG118" s="388"/>
      <c r="KAH118" s="388"/>
      <c r="KAI118" s="388"/>
      <c r="KAJ118" s="388"/>
      <c r="KAK118" s="388"/>
      <c r="KAL118" s="388"/>
      <c r="KAM118" s="388"/>
      <c r="KAN118" s="388"/>
      <c r="KAO118" s="388"/>
      <c r="KAP118" s="388"/>
      <c r="KAQ118" s="388"/>
      <c r="KAR118" s="388"/>
      <c r="KAS118" s="388"/>
      <c r="KAT118" s="388"/>
      <c r="KAU118" s="388"/>
      <c r="KAV118" s="388"/>
      <c r="KAW118" s="388"/>
      <c r="KAX118" s="388"/>
      <c r="KAY118" s="388"/>
      <c r="KAZ118" s="388"/>
      <c r="KBA118" s="388"/>
      <c r="KBB118" s="388"/>
      <c r="KBC118" s="388"/>
      <c r="KBD118" s="388"/>
      <c r="KBE118" s="388"/>
      <c r="KBF118" s="388"/>
      <c r="KBG118" s="388"/>
      <c r="KBH118" s="388"/>
      <c r="KBI118" s="388"/>
      <c r="KBJ118" s="388"/>
      <c r="KBK118" s="388"/>
      <c r="KBL118" s="388"/>
      <c r="KBM118" s="388"/>
      <c r="KBN118" s="388"/>
      <c r="KBO118" s="388"/>
      <c r="KBP118" s="388"/>
      <c r="KBQ118" s="388"/>
      <c r="KBR118" s="388"/>
      <c r="KBS118" s="388"/>
      <c r="KBT118" s="388"/>
      <c r="KBU118" s="388"/>
      <c r="KBV118" s="388"/>
      <c r="KBW118" s="388"/>
      <c r="KBX118" s="388"/>
      <c r="KBY118" s="388"/>
      <c r="KBZ118" s="388"/>
      <c r="KCA118" s="388"/>
      <c r="KCB118" s="388"/>
      <c r="KCC118" s="388"/>
      <c r="KCD118" s="388"/>
      <c r="KCE118" s="388"/>
      <c r="KCF118" s="388"/>
      <c r="KCG118" s="388"/>
      <c r="KCH118" s="388"/>
      <c r="KCI118" s="388"/>
      <c r="KCJ118" s="388"/>
      <c r="KCK118" s="388"/>
      <c r="KCL118" s="388"/>
      <c r="KCM118" s="388"/>
      <c r="KCN118" s="388"/>
      <c r="KCO118" s="388"/>
      <c r="KCP118" s="388"/>
      <c r="KCQ118" s="388"/>
      <c r="KCR118" s="388"/>
      <c r="KCS118" s="388"/>
      <c r="KCT118" s="388"/>
      <c r="KCU118" s="388"/>
      <c r="KCV118" s="388"/>
      <c r="KCW118" s="388"/>
      <c r="KCX118" s="388"/>
      <c r="KCY118" s="388"/>
      <c r="KCZ118" s="388"/>
      <c r="KDA118" s="388"/>
      <c r="KDB118" s="388"/>
      <c r="KDC118" s="388"/>
      <c r="KDD118" s="388"/>
      <c r="KDE118" s="388"/>
      <c r="KDF118" s="388"/>
      <c r="KDG118" s="388"/>
      <c r="KDH118" s="388"/>
      <c r="KDI118" s="388"/>
      <c r="KDJ118" s="388"/>
      <c r="KDK118" s="388"/>
      <c r="KDL118" s="388"/>
      <c r="KDM118" s="388"/>
      <c r="KDN118" s="388"/>
      <c r="KDO118" s="388"/>
      <c r="KDP118" s="388"/>
      <c r="KDQ118" s="388"/>
      <c r="KDR118" s="388"/>
      <c r="KDS118" s="388"/>
      <c r="KDT118" s="388"/>
      <c r="KDU118" s="388"/>
      <c r="KDV118" s="388"/>
      <c r="KDW118" s="388"/>
      <c r="KDX118" s="388"/>
      <c r="KDY118" s="388"/>
      <c r="KDZ118" s="388"/>
      <c r="KEA118" s="388"/>
      <c r="KEB118" s="388"/>
      <c r="KEC118" s="388"/>
      <c r="KED118" s="388"/>
      <c r="KEE118" s="388"/>
      <c r="KEF118" s="388"/>
      <c r="KEG118" s="388"/>
      <c r="KEH118" s="388"/>
      <c r="KEI118" s="388"/>
      <c r="KEJ118" s="388"/>
      <c r="KEK118" s="388"/>
      <c r="KEL118" s="388"/>
      <c r="KEM118" s="388"/>
      <c r="KEN118" s="388"/>
      <c r="KEO118" s="388"/>
      <c r="KEP118" s="388"/>
      <c r="KEQ118" s="388"/>
      <c r="KER118" s="388"/>
      <c r="KES118" s="388"/>
      <c r="KET118" s="388"/>
      <c r="KEU118" s="388"/>
      <c r="KEV118" s="388"/>
      <c r="KEW118" s="388"/>
      <c r="KEX118" s="388"/>
      <c r="KEY118" s="388"/>
      <c r="KEZ118" s="388"/>
      <c r="KFA118" s="388"/>
      <c r="KFB118" s="388"/>
      <c r="KFC118" s="388"/>
      <c r="KFD118" s="388"/>
      <c r="KFE118" s="388"/>
      <c r="KFF118" s="388"/>
      <c r="KFG118" s="388"/>
      <c r="KFH118" s="388"/>
      <c r="KFI118" s="388"/>
      <c r="KFJ118" s="388"/>
      <c r="KFK118" s="388"/>
      <c r="KFL118" s="388"/>
      <c r="KFM118" s="388"/>
      <c r="KFN118" s="388"/>
      <c r="KFO118" s="388"/>
      <c r="KFP118" s="388"/>
      <c r="KFQ118" s="388"/>
      <c r="KFR118" s="388"/>
      <c r="KFS118" s="388"/>
      <c r="KFT118" s="388"/>
      <c r="KFU118" s="388"/>
      <c r="KFV118" s="388"/>
      <c r="KFW118" s="388"/>
      <c r="KFX118" s="388"/>
      <c r="KFY118" s="388"/>
      <c r="KFZ118" s="388"/>
      <c r="KGA118" s="388"/>
      <c r="KGB118" s="388"/>
      <c r="KGC118" s="388"/>
      <c r="KGD118" s="388"/>
      <c r="KGE118" s="388"/>
      <c r="KGF118" s="388"/>
      <c r="KGG118" s="388"/>
      <c r="KGH118" s="388"/>
      <c r="KGI118" s="388"/>
      <c r="KGJ118" s="388"/>
      <c r="KGK118" s="388"/>
      <c r="KGL118" s="388"/>
      <c r="KGM118" s="388"/>
      <c r="KGN118" s="388"/>
      <c r="KGO118" s="388"/>
      <c r="KGP118" s="388"/>
      <c r="KGQ118" s="388"/>
      <c r="KGR118" s="388"/>
      <c r="KGS118" s="388"/>
      <c r="KGT118" s="388"/>
      <c r="KGU118" s="388"/>
      <c r="KGV118" s="388"/>
      <c r="KGW118" s="388"/>
      <c r="KGX118" s="388"/>
      <c r="KGY118" s="388"/>
      <c r="KGZ118" s="388"/>
      <c r="KHA118" s="388"/>
      <c r="KHB118" s="388"/>
      <c r="KHC118" s="388"/>
      <c r="KHD118" s="388"/>
      <c r="KHE118" s="388"/>
      <c r="KHF118" s="388"/>
      <c r="KHG118" s="388"/>
      <c r="KHH118" s="388"/>
      <c r="KHI118" s="388"/>
      <c r="KHJ118" s="388"/>
      <c r="KHK118" s="388"/>
      <c r="KHL118" s="388"/>
      <c r="KHM118" s="388"/>
      <c r="KHN118" s="388"/>
      <c r="KHO118" s="388"/>
      <c r="KHP118" s="388"/>
      <c r="KHQ118" s="388"/>
      <c r="KHR118" s="388"/>
      <c r="KHS118" s="388"/>
      <c r="KHT118" s="388"/>
      <c r="KHU118" s="388"/>
      <c r="KHV118" s="388"/>
      <c r="KHW118" s="388"/>
      <c r="KHX118" s="388"/>
      <c r="KHY118" s="388"/>
      <c r="KHZ118" s="388"/>
      <c r="KIA118" s="388"/>
      <c r="KIB118" s="388"/>
      <c r="KIC118" s="388"/>
      <c r="KID118" s="388"/>
      <c r="KIE118" s="388"/>
      <c r="KIF118" s="388"/>
      <c r="KIG118" s="388"/>
      <c r="KIH118" s="388"/>
      <c r="KII118" s="388"/>
      <c r="KIJ118" s="388"/>
      <c r="KIK118" s="388"/>
      <c r="KIL118" s="388"/>
      <c r="KIM118" s="388"/>
      <c r="KIN118" s="388"/>
      <c r="KIO118" s="388"/>
      <c r="KIP118" s="388"/>
      <c r="KIQ118" s="388"/>
      <c r="KIR118" s="388"/>
      <c r="KIS118" s="388"/>
      <c r="KIT118" s="388"/>
      <c r="KIU118" s="388"/>
      <c r="KIV118" s="388"/>
      <c r="KIW118" s="388"/>
      <c r="KIX118" s="388"/>
      <c r="KIY118" s="388"/>
      <c r="KIZ118" s="388"/>
      <c r="KJA118" s="388"/>
      <c r="KJB118" s="388"/>
      <c r="KJC118" s="388"/>
      <c r="KJD118" s="388"/>
      <c r="KJE118" s="388"/>
      <c r="KJF118" s="388"/>
      <c r="KJG118" s="388"/>
      <c r="KJH118" s="388"/>
      <c r="KJI118" s="388"/>
      <c r="KJJ118" s="388"/>
      <c r="KJK118" s="388"/>
      <c r="KJL118" s="388"/>
      <c r="KJM118" s="388"/>
      <c r="KJN118" s="388"/>
      <c r="KJO118" s="388"/>
      <c r="KJP118" s="388"/>
      <c r="KJQ118" s="388"/>
      <c r="KJR118" s="388"/>
      <c r="KJS118" s="388"/>
      <c r="KJT118" s="388"/>
      <c r="KJU118" s="388"/>
      <c r="KJV118" s="388"/>
      <c r="KJW118" s="388"/>
      <c r="KJX118" s="388"/>
      <c r="KJY118" s="388"/>
      <c r="KJZ118" s="388"/>
      <c r="KKA118" s="388"/>
      <c r="KKB118" s="388"/>
      <c r="KKC118" s="388"/>
      <c r="KKD118" s="388"/>
      <c r="KKE118" s="388"/>
      <c r="KKF118" s="388"/>
      <c r="KKG118" s="388"/>
      <c r="KKH118" s="388"/>
      <c r="KKI118" s="388"/>
      <c r="KKJ118" s="388"/>
      <c r="KKK118" s="388"/>
      <c r="KKL118" s="388"/>
      <c r="KKM118" s="388"/>
      <c r="KKN118" s="388"/>
      <c r="KKO118" s="388"/>
      <c r="KKP118" s="388"/>
      <c r="KKQ118" s="388"/>
      <c r="KKR118" s="388"/>
      <c r="KKS118" s="388"/>
      <c r="KKT118" s="388"/>
      <c r="KKU118" s="388"/>
      <c r="KKV118" s="388"/>
      <c r="KKW118" s="388"/>
      <c r="KKX118" s="388"/>
      <c r="KKY118" s="388"/>
      <c r="KKZ118" s="388"/>
      <c r="KLA118" s="388"/>
      <c r="KLB118" s="388"/>
      <c r="KLC118" s="388"/>
      <c r="KLD118" s="388"/>
      <c r="KLE118" s="388"/>
      <c r="KLF118" s="388"/>
      <c r="KLG118" s="388"/>
      <c r="KLH118" s="388"/>
      <c r="KLI118" s="388"/>
      <c r="KLJ118" s="388"/>
      <c r="KLK118" s="388"/>
      <c r="KLL118" s="388"/>
      <c r="KLM118" s="388"/>
      <c r="KLN118" s="388"/>
      <c r="KLO118" s="388"/>
      <c r="KLP118" s="388"/>
      <c r="KLQ118" s="388"/>
      <c r="KLR118" s="388"/>
      <c r="KLS118" s="388"/>
      <c r="KLT118" s="388"/>
      <c r="KLU118" s="388"/>
      <c r="KLV118" s="388"/>
      <c r="KLW118" s="388"/>
      <c r="KLX118" s="388"/>
      <c r="KLY118" s="388"/>
      <c r="KLZ118" s="388"/>
      <c r="KMA118" s="388"/>
      <c r="KMB118" s="388"/>
      <c r="KMC118" s="388"/>
      <c r="KMD118" s="388"/>
      <c r="KME118" s="388"/>
      <c r="KMF118" s="388"/>
      <c r="KMG118" s="388"/>
      <c r="KMH118" s="388"/>
      <c r="KMI118" s="388"/>
      <c r="KMJ118" s="388"/>
      <c r="KMK118" s="388"/>
      <c r="KML118" s="388"/>
      <c r="KMM118" s="388"/>
      <c r="KMN118" s="388"/>
      <c r="KMO118" s="388"/>
      <c r="KMP118" s="388"/>
      <c r="KMQ118" s="388"/>
      <c r="KMR118" s="388"/>
      <c r="KMS118" s="388"/>
      <c r="KMT118" s="388"/>
      <c r="KMU118" s="388"/>
      <c r="KMV118" s="388"/>
      <c r="KMW118" s="388"/>
      <c r="KMX118" s="388"/>
      <c r="KMY118" s="388"/>
      <c r="KMZ118" s="388"/>
      <c r="KNA118" s="388"/>
      <c r="KNB118" s="388"/>
      <c r="KNC118" s="388"/>
      <c r="KND118" s="388"/>
      <c r="KNE118" s="388"/>
      <c r="KNF118" s="388"/>
      <c r="KNG118" s="388"/>
      <c r="KNH118" s="388"/>
      <c r="KNI118" s="388"/>
      <c r="KNJ118" s="388"/>
      <c r="KNK118" s="388"/>
      <c r="KNL118" s="388"/>
      <c r="KNM118" s="388"/>
      <c r="KNN118" s="388"/>
      <c r="KNO118" s="388"/>
      <c r="KNP118" s="388"/>
      <c r="KNQ118" s="388"/>
      <c r="KNR118" s="388"/>
      <c r="KNS118" s="388"/>
      <c r="KNT118" s="388"/>
      <c r="KNU118" s="388"/>
      <c r="KNV118" s="388"/>
      <c r="KNW118" s="388"/>
      <c r="KNX118" s="388"/>
      <c r="KNY118" s="388"/>
      <c r="KNZ118" s="388"/>
      <c r="KOA118" s="388"/>
      <c r="KOB118" s="388"/>
      <c r="KOC118" s="388"/>
      <c r="KOD118" s="388"/>
      <c r="KOE118" s="388"/>
      <c r="KOF118" s="388"/>
      <c r="KOG118" s="388"/>
      <c r="KOH118" s="388"/>
      <c r="KOI118" s="388"/>
      <c r="KOJ118" s="388"/>
      <c r="KOK118" s="388"/>
      <c r="KOL118" s="388"/>
      <c r="KOM118" s="388"/>
      <c r="KON118" s="388"/>
      <c r="KOO118" s="388"/>
      <c r="KOP118" s="388"/>
      <c r="KOQ118" s="388"/>
      <c r="KOR118" s="388"/>
      <c r="KOS118" s="388"/>
      <c r="KOT118" s="388"/>
      <c r="KOU118" s="388"/>
      <c r="KOV118" s="388"/>
      <c r="KOW118" s="388"/>
      <c r="KOX118" s="388"/>
      <c r="KOY118" s="388"/>
      <c r="KOZ118" s="388"/>
      <c r="KPA118" s="388"/>
      <c r="KPB118" s="388"/>
      <c r="KPC118" s="388"/>
      <c r="KPD118" s="388"/>
      <c r="KPE118" s="388"/>
      <c r="KPF118" s="388"/>
      <c r="KPG118" s="388"/>
      <c r="KPH118" s="388"/>
      <c r="KPI118" s="388"/>
      <c r="KPJ118" s="388"/>
      <c r="KPK118" s="388"/>
      <c r="KPL118" s="388"/>
      <c r="KPM118" s="388"/>
      <c r="KPN118" s="388"/>
      <c r="KPO118" s="388"/>
      <c r="KPP118" s="388"/>
      <c r="KPQ118" s="388"/>
      <c r="KPR118" s="388"/>
      <c r="KPS118" s="388"/>
      <c r="KPT118" s="388"/>
      <c r="KPU118" s="388"/>
      <c r="KPV118" s="388"/>
      <c r="KPW118" s="388"/>
      <c r="KPX118" s="388"/>
      <c r="KPY118" s="388"/>
      <c r="KPZ118" s="388"/>
      <c r="KQA118" s="388"/>
      <c r="KQB118" s="388"/>
      <c r="KQC118" s="388"/>
      <c r="KQD118" s="388"/>
      <c r="KQE118" s="388"/>
      <c r="KQF118" s="388"/>
      <c r="KQG118" s="388"/>
      <c r="KQH118" s="388"/>
      <c r="KQI118" s="388"/>
      <c r="KQJ118" s="388"/>
      <c r="KQK118" s="388"/>
      <c r="KQL118" s="388"/>
      <c r="KQM118" s="388"/>
      <c r="KQN118" s="388"/>
      <c r="KQO118" s="388"/>
      <c r="KQP118" s="388"/>
      <c r="KQQ118" s="388"/>
      <c r="KQR118" s="388"/>
      <c r="KQS118" s="388"/>
      <c r="KQT118" s="388"/>
      <c r="KQU118" s="388"/>
      <c r="KQV118" s="388"/>
      <c r="KQW118" s="388"/>
      <c r="KQX118" s="388"/>
      <c r="KQY118" s="388"/>
      <c r="KQZ118" s="388"/>
      <c r="KRA118" s="388"/>
      <c r="KRB118" s="388"/>
      <c r="KRC118" s="388"/>
      <c r="KRD118" s="388"/>
      <c r="KRE118" s="388"/>
      <c r="KRF118" s="388"/>
      <c r="KRG118" s="388"/>
      <c r="KRH118" s="388"/>
      <c r="KRI118" s="388"/>
      <c r="KRJ118" s="388"/>
      <c r="KRK118" s="388"/>
      <c r="KRL118" s="388"/>
      <c r="KRM118" s="388"/>
      <c r="KRN118" s="388"/>
      <c r="KRO118" s="388"/>
      <c r="KRP118" s="388"/>
      <c r="KRQ118" s="388"/>
      <c r="KRR118" s="388"/>
      <c r="KRS118" s="388"/>
      <c r="KRT118" s="388"/>
      <c r="KRU118" s="388"/>
      <c r="KRV118" s="388"/>
      <c r="KRW118" s="388"/>
      <c r="KRX118" s="388"/>
      <c r="KRY118" s="388"/>
      <c r="KRZ118" s="388"/>
      <c r="KSA118" s="388"/>
      <c r="KSB118" s="388"/>
      <c r="KSC118" s="388"/>
      <c r="KSD118" s="388"/>
      <c r="KSE118" s="388"/>
      <c r="KSF118" s="388"/>
      <c r="KSG118" s="388"/>
      <c r="KSH118" s="388"/>
      <c r="KSI118" s="388"/>
      <c r="KSJ118" s="388"/>
      <c r="KSK118" s="388"/>
      <c r="KSL118" s="388"/>
      <c r="KSM118" s="388"/>
      <c r="KSN118" s="388"/>
      <c r="KSO118" s="388"/>
      <c r="KSP118" s="388"/>
      <c r="KSQ118" s="388"/>
      <c r="KSR118" s="388"/>
      <c r="KSS118" s="388"/>
      <c r="KST118" s="388"/>
      <c r="KSU118" s="388"/>
      <c r="KSV118" s="388"/>
      <c r="KSW118" s="388"/>
      <c r="KSX118" s="388"/>
      <c r="KSY118" s="388"/>
      <c r="KSZ118" s="388"/>
      <c r="KTA118" s="388"/>
      <c r="KTB118" s="388"/>
      <c r="KTC118" s="388"/>
      <c r="KTD118" s="388"/>
      <c r="KTE118" s="388"/>
      <c r="KTF118" s="388"/>
      <c r="KTG118" s="388"/>
      <c r="KTH118" s="388"/>
      <c r="KTI118" s="388"/>
      <c r="KTJ118" s="388"/>
      <c r="KTK118" s="388"/>
      <c r="KTL118" s="388"/>
      <c r="KTM118" s="388"/>
      <c r="KTN118" s="388"/>
      <c r="KTO118" s="388"/>
      <c r="KTP118" s="388"/>
      <c r="KTQ118" s="388"/>
      <c r="KTR118" s="388"/>
      <c r="KTS118" s="388"/>
      <c r="KTT118" s="388"/>
      <c r="KTU118" s="388"/>
      <c r="KTV118" s="388"/>
      <c r="KTW118" s="388"/>
      <c r="KTX118" s="388"/>
      <c r="KTY118" s="388"/>
      <c r="KTZ118" s="388"/>
      <c r="KUA118" s="388"/>
      <c r="KUB118" s="388"/>
      <c r="KUC118" s="388"/>
      <c r="KUD118" s="388"/>
      <c r="KUE118" s="388"/>
      <c r="KUF118" s="388"/>
      <c r="KUG118" s="388"/>
      <c r="KUH118" s="388"/>
      <c r="KUI118" s="388"/>
      <c r="KUJ118" s="388"/>
      <c r="KUK118" s="388"/>
      <c r="KUL118" s="388"/>
      <c r="KUM118" s="388"/>
      <c r="KUN118" s="388"/>
      <c r="KUO118" s="388"/>
      <c r="KUP118" s="388"/>
      <c r="KUQ118" s="388"/>
      <c r="KUR118" s="388"/>
      <c r="KUS118" s="388"/>
      <c r="KUT118" s="388"/>
      <c r="KUU118" s="388"/>
      <c r="KUV118" s="388"/>
      <c r="KUW118" s="388"/>
      <c r="KUX118" s="388"/>
      <c r="KUY118" s="388"/>
      <c r="KUZ118" s="388"/>
      <c r="KVA118" s="388"/>
      <c r="KVB118" s="388"/>
      <c r="KVC118" s="388"/>
      <c r="KVD118" s="388"/>
      <c r="KVE118" s="388"/>
      <c r="KVF118" s="388"/>
      <c r="KVG118" s="388"/>
      <c r="KVH118" s="388"/>
      <c r="KVI118" s="388"/>
      <c r="KVJ118" s="388"/>
      <c r="KVK118" s="388"/>
      <c r="KVL118" s="388"/>
      <c r="KVM118" s="388"/>
      <c r="KVN118" s="388"/>
      <c r="KVO118" s="388"/>
      <c r="KVP118" s="388"/>
      <c r="KVQ118" s="388"/>
      <c r="KVR118" s="388"/>
      <c r="KVS118" s="388"/>
      <c r="KVT118" s="388"/>
      <c r="KVU118" s="388"/>
      <c r="KVV118" s="388"/>
      <c r="KVW118" s="388"/>
      <c r="KVX118" s="388"/>
      <c r="KVY118" s="388"/>
      <c r="KVZ118" s="388"/>
      <c r="KWA118" s="388"/>
      <c r="KWB118" s="388"/>
      <c r="KWC118" s="388"/>
      <c r="KWD118" s="388"/>
      <c r="KWE118" s="388"/>
      <c r="KWF118" s="388"/>
      <c r="KWG118" s="388"/>
      <c r="KWH118" s="388"/>
      <c r="KWI118" s="388"/>
      <c r="KWJ118" s="388"/>
      <c r="KWK118" s="388"/>
      <c r="KWL118" s="388"/>
      <c r="KWM118" s="388"/>
      <c r="KWN118" s="388"/>
      <c r="KWO118" s="388"/>
      <c r="KWP118" s="388"/>
      <c r="KWQ118" s="388"/>
      <c r="KWR118" s="388"/>
      <c r="KWS118" s="388"/>
      <c r="KWT118" s="388"/>
      <c r="KWU118" s="388"/>
      <c r="KWV118" s="388"/>
      <c r="KWW118" s="388"/>
      <c r="KWX118" s="388"/>
      <c r="KWY118" s="388"/>
      <c r="KWZ118" s="388"/>
      <c r="KXA118" s="388"/>
      <c r="KXB118" s="388"/>
      <c r="KXC118" s="388"/>
      <c r="KXD118" s="388"/>
      <c r="KXE118" s="388"/>
      <c r="KXF118" s="388"/>
      <c r="KXG118" s="388"/>
      <c r="KXH118" s="388"/>
      <c r="KXI118" s="388"/>
      <c r="KXJ118" s="388"/>
      <c r="KXK118" s="388"/>
      <c r="KXL118" s="388"/>
      <c r="KXM118" s="388"/>
      <c r="KXN118" s="388"/>
      <c r="KXO118" s="388"/>
      <c r="KXP118" s="388"/>
      <c r="KXQ118" s="388"/>
      <c r="KXR118" s="388"/>
      <c r="KXS118" s="388"/>
      <c r="KXT118" s="388"/>
      <c r="KXU118" s="388"/>
      <c r="KXV118" s="388"/>
      <c r="KXW118" s="388"/>
      <c r="KXX118" s="388"/>
      <c r="KXY118" s="388"/>
      <c r="KXZ118" s="388"/>
      <c r="KYA118" s="388"/>
      <c r="KYB118" s="388"/>
      <c r="KYC118" s="388"/>
      <c r="KYD118" s="388"/>
      <c r="KYE118" s="388"/>
      <c r="KYF118" s="388"/>
      <c r="KYG118" s="388"/>
      <c r="KYH118" s="388"/>
      <c r="KYI118" s="388"/>
      <c r="KYJ118" s="388"/>
      <c r="KYK118" s="388"/>
      <c r="KYL118" s="388"/>
      <c r="KYM118" s="388"/>
      <c r="KYN118" s="388"/>
      <c r="KYO118" s="388"/>
      <c r="KYP118" s="388"/>
      <c r="KYQ118" s="388"/>
      <c r="KYR118" s="388"/>
      <c r="KYS118" s="388"/>
      <c r="KYT118" s="388"/>
      <c r="KYU118" s="388"/>
      <c r="KYV118" s="388"/>
      <c r="KYW118" s="388"/>
      <c r="KYX118" s="388"/>
      <c r="KYY118" s="388"/>
      <c r="KYZ118" s="388"/>
      <c r="KZA118" s="388"/>
      <c r="KZB118" s="388"/>
      <c r="KZC118" s="388"/>
      <c r="KZD118" s="388"/>
      <c r="KZE118" s="388"/>
      <c r="KZF118" s="388"/>
      <c r="KZG118" s="388"/>
      <c r="KZH118" s="388"/>
      <c r="KZI118" s="388"/>
      <c r="KZJ118" s="388"/>
      <c r="KZK118" s="388"/>
      <c r="KZL118" s="388"/>
      <c r="KZM118" s="388"/>
      <c r="KZN118" s="388"/>
      <c r="KZO118" s="388"/>
      <c r="KZP118" s="388"/>
      <c r="KZQ118" s="388"/>
      <c r="KZR118" s="388"/>
      <c r="KZS118" s="388"/>
      <c r="KZT118" s="388"/>
      <c r="KZU118" s="388"/>
      <c r="KZV118" s="388"/>
      <c r="KZW118" s="388"/>
      <c r="KZX118" s="388"/>
      <c r="KZY118" s="388"/>
      <c r="KZZ118" s="388"/>
      <c r="LAA118" s="388"/>
      <c r="LAB118" s="388"/>
      <c r="LAC118" s="388"/>
      <c r="LAD118" s="388"/>
      <c r="LAE118" s="388"/>
      <c r="LAF118" s="388"/>
      <c r="LAG118" s="388"/>
      <c r="LAH118" s="388"/>
      <c r="LAI118" s="388"/>
      <c r="LAJ118" s="388"/>
      <c r="LAK118" s="388"/>
      <c r="LAL118" s="388"/>
      <c r="LAM118" s="388"/>
      <c r="LAN118" s="388"/>
      <c r="LAO118" s="388"/>
      <c r="LAP118" s="388"/>
      <c r="LAQ118" s="388"/>
      <c r="LAR118" s="388"/>
      <c r="LAS118" s="388"/>
      <c r="LAT118" s="388"/>
      <c r="LAU118" s="388"/>
      <c r="LAV118" s="388"/>
      <c r="LAW118" s="388"/>
      <c r="LAX118" s="388"/>
      <c r="LAY118" s="388"/>
      <c r="LAZ118" s="388"/>
      <c r="LBA118" s="388"/>
      <c r="LBB118" s="388"/>
      <c r="LBC118" s="388"/>
      <c r="LBD118" s="388"/>
      <c r="LBE118" s="388"/>
      <c r="LBF118" s="388"/>
      <c r="LBG118" s="388"/>
      <c r="LBH118" s="388"/>
      <c r="LBI118" s="388"/>
      <c r="LBJ118" s="388"/>
      <c r="LBK118" s="388"/>
      <c r="LBL118" s="388"/>
      <c r="LBM118" s="388"/>
      <c r="LBN118" s="388"/>
      <c r="LBO118" s="388"/>
      <c r="LBP118" s="388"/>
      <c r="LBQ118" s="388"/>
      <c r="LBR118" s="388"/>
      <c r="LBS118" s="388"/>
      <c r="LBT118" s="388"/>
      <c r="LBU118" s="388"/>
      <c r="LBV118" s="388"/>
      <c r="LBW118" s="388"/>
      <c r="LBX118" s="388"/>
      <c r="LBY118" s="388"/>
      <c r="LBZ118" s="388"/>
      <c r="LCA118" s="388"/>
      <c r="LCB118" s="388"/>
      <c r="LCC118" s="388"/>
      <c r="LCD118" s="388"/>
      <c r="LCE118" s="388"/>
      <c r="LCF118" s="388"/>
      <c r="LCG118" s="388"/>
      <c r="LCH118" s="388"/>
      <c r="LCI118" s="388"/>
      <c r="LCJ118" s="388"/>
      <c r="LCK118" s="388"/>
      <c r="LCL118" s="388"/>
      <c r="LCM118" s="388"/>
      <c r="LCN118" s="388"/>
      <c r="LCO118" s="388"/>
      <c r="LCP118" s="388"/>
      <c r="LCQ118" s="388"/>
      <c r="LCR118" s="388"/>
      <c r="LCS118" s="388"/>
      <c r="LCT118" s="388"/>
      <c r="LCU118" s="388"/>
      <c r="LCV118" s="388"/>
      <c r="LCW118" s="388"/>
      <c r="LCX118" s="388"/>
      <c r="LCY118" s="388"/>
      <c r="LCZ118" s="388"/>
      <c r="LDA118" s="388"/>
      <c r="LDB118" s="388"/>
      <c r="LDC118" s="388"/>
      <c r="LDD118" s="388"/>
      <c r="LDE118" s="388"/>
      <c r="LDF118" s="388"/>
      <c r="LDG118" s="388"/>
      <c r="LDH118" s="388"/>
      <c r="LDI118" s="388"/>
      <c r="LDJ118" s="388"/>
      <c r="LDK118" s="388"/>
      <c r="LDL118" s="388"/>
      <c r="LDM118" s="388"/>
      <c r="LDN118" s="388"/>
      <c r="LDO118" s="388"/>
      <c r="LDP118" s="388"/>
      <c r="LDQ118" s="388"/>
      <c r="LDR118" s="388"/>
      <c r="LDS118" s="388"/>
      <c r="LDT118" s="388"/>
      <c r="LDU118" s="388"/>
      <c r="LDV118" s="388"/>
      <c r="LDW118" s="388"/>
      <c r="LDX118" s="388"/>
      <c r="LDY118" s="388"/>
      <c r="LDZ118" s="388"/>
      <c r="LEA118" s="388"/>
      <c r="LEB118" s="388"/>
      <c r="LEC118" s="388"/>
      <c r="LED118" s="388"/>
      <c r="LEE118" s="388"/>
      <c r="LEF118" s="388"/>
      <c r="LEG118" s="388"/>
      <c r="LEH118" s="388"/>
      <c r="LEI118" s="388"/>
      <c r="LEJ118" s="388"/>
      <c r="LEK118" s="388"/>
      <c r="LEL118" s="388"/>
      <c r="LEM118" s="388"/>
      <c r="LEN118" s="388"/>
      <c r="LEO118" s="388"/>
      <c r="LEP118" s="388"/>
      <c r="LEQ118" s="388"/>
      <c r="LER118" s="388"/>
      <c r="LES118" s="388"/>
      <c r="LET118" s="388"/>
      <c r="LEU118" s="388"/>
      <c r="LEV118" s="388"/>
      <c r="LEW118" s="388"/>
      <c r="LEX118" s="388"/>
      <c r="LEY118" s="388"/>
      <c r="LEZ118" s="388"/>
      <c r="LFA118" s="388"/>
      <c r="LFB118" s="388"/>
      <c r="LFC118" s="388"/>
      <c r="LFD118" s="388"/>
      <c r="LFE118" s="388"/>
      <c r="LFF118" s="388"/>
      <c r="LFG118" s="388"/>
      <c r="LFH118" s="388"/>
      <c r="LFI118" s="388"/>
      <c r="LFJ118" s="388"/>
      <c r="LFK118" s="388"/>
      <c r="LFL118" s="388"/>
      <c r="LFM118" s="388"/>
      <c r="LFN118" s="388"/>
      <c r="LFO118" s="388"/>
      <c r="LFP118" s="388"/>
      <c r="LFQ118" s="388"/>
      <c r="LFR118" s="388"/>
      <c r="LFS118" s="388"/>
      <c r="LFT118" s="388"/>
      <c r="LFU118" s="388"/>
      <c r="LFV118" s="388"/>
      <c r="LFW118" s="388"/>
      <c r="LFX118" s="388"/>
      <c r="LFY118" s="388"/>
      <c r="LFZ118" s="388"/>
      <c r="LGA118" s="388"/>
      <c r="LGB118" s="388"/>
      <c r="LGC118" s="388"/>
      <c r="LGD118" s="388"/>
      <c r="LGE118" s="388"/>
      <c r="LGF118" s="388"/>
      <c r="LGG118" s="388"/>
      <c r="LGH118" s="388"/>
      <c r="LGI118" s="388"/>
      <c r="LGJ118" s="388"/>
      <c r="LGK118" s="388"/>
      <c r="LGL118" s="388"/>
      <c r="LGM118" s="388"/>
      <c r="LGN118" s="388"/>
      <c r="LGO118" s="388"/>
      <c r="LGP118" s="388"/>
      <c r="LGQ118" s="388"/>
      <c r="LGR118" s="388"/>
      <c r="LGS118" s="388"/>
      <c r="LGT118" s="388"/>
      <c r="LGU118" s="388"/>
      <c r="LGV118" s="388"/>
      <c r="LGW118" s="388"/>
      <c r="LGX118" s="388"/>
      <c r="LGY118" s="388"/>
      <c r="LGZ118" s="388"/>
      <c r="LHA118" s="388"/>
      <c r="LHB118" s="388"/>
      <c r="LHC118" s="388"/>
      <c r="LHD118" s="388"/>
      <c r="LHE118" s="388"/>
      <c r="LHF118" s="388"/>
      <c r="LHG118" s="388"/>
      <c r="LHH118" s="388"/>
      <c r="LHI118" s="388"/>
      <c r="LHJ118" s="388"/>
      <c r="LHK118" s="388"/>
      <c r="LHL118" s="388"/>
      <c r="LHM118" s="388"/>
      <c r="LHN118" s="388"/>
      <c r="LHO118" s="388"/>
      <c r="LHP118" s="388"/>
      <c r="LHQ118" s="388"/>
      <c r="LHR118" s="388"/>
      <c r="LHS118" s="388"/>
      <c r="LHT118" s="388"/>
      <c r="LHU118" s="388"/>
      <c r="LHV118" s="388"/>
      <c r="LHW118" s="388"/>
      <c r="LHX118" s="388"/>
      <c r="LHY118" s="388"/>
      <c r="LHZ118" s="388"/>
      <c r="LIA118" s="388"/>
      <c r="LIB118" s="388"/>
      <c r="LIC118" s="388"/>
      <c r="LID118" s="388"/>
      <c r="LIE118" s="388"/>
      <c r="LIF118" s="388"/>
      <c r="LIG118" s="388"/>
      <c r="LIH118" s="388"/>
      <c r="LII118" s="388"/>
      <c r="LIJ118" s="388"/>
      <c r="LIK118" s="388"/>
      <c r="LIL118" s="388"/>
      <c r="LIM118" s="388"/>
      <c r="LIN118" s="388"/>
      <c r="LIO118" s="388"/>
      <c r="LIP118" s="388"/>
      <c r="LIQ118" s="388"/>
      <c r="LIR118" s="388"/>
      <c r="LIS118" s="388"/>
      <c r="LIT118" s="388"/>
      <c r="LIU118" s="388"/>
      <c r="LIV118" s="388"/>
      <c r="LIW118" s="388"/>
      <c r="LIX118" s="388"/>
      <c r="LIY118" s="388"/>
      <c r="LIZ118" s="388"/>
      <c r="LJA118" s="388"/>
      <c r="LJB118" s="388"/>
      <c r="LJC118" s="388"/>
      <c r="LJD118" s="388"/>
      <c r="LJE118" s="388"/>
      <c r="LJF118" s="388"/>
      <c r="LJG118" s="388"/>
      <c r="LJH118" s="388"/>
      <c r="LJI118" s="388"/>
      <c r="LJJ118" s="388"/>
      <c r="LJK118" s="388"/>
      <c r="LJL118" s="388"/>
      <c r="LJM118" s="388"/>
      <c r="LJN118" s="388"/>
      <c r="LJO118" s="388"/>
      <c r="LJP118" s="388"/>
      <c r="LJQ118" s="388"/>
      <c r="LJR118" s="388"/>
      <c r="LJS118" s="388"/>
      <c r="LJT118" s="388"/>
      <c r="LJU118" s="388"/>
      <c r="LJV118" s="388"/>
      <c r="LJW118" s="388"/>
      <c r="LJX118" s="388"/>
      <c r="LJY118" s="388"/>
      <c r="LJZ118" s="388"/>
      <c r="LKA118" s="388"/>
      <c r="LKB118" s="388"/>
      <c r="LKC118" s="388"/>
      <c r="LKD118" s="388"/>
      <c r="LKE118" s="388"/>
      <c r="LKF118" s="388"/>
      <c r="LKG118" s="388"/>
      <c r="LKH118" s="388"/>
      <c r="LKI118" s="388"/>
      <c r="LKJ118" s="388"/>
      <c r="LKK118" s="388"/>
      <c r="LKL118" s="388"/>
      <c r="LKM118" s="388"/>
      <c r="LKN118" s="388"/>
      <c r="LKO118" s="388"/>
      <c r="LKP118" s="388"/>
      <c r="LKQ118" s="388"/>
      <c r="LKR118" s="388"/>
      <c r="LKS118" s="388"/>
      <c r="LKT118" s="388"/>
      <c r="LKU118" s="388"/>
      <c r="LKV118" s="388"/>
      <c r="LKW118" s="388"/>
      <c r="LKX118" s="388"/>
      <c r="LKY118" s="388"/>
      <c r="LKZ118" s="388"/>
      <c r="LLA118" s="388"/>
      <c r="LLB118" s="388"/>
      <c r="LLC118" s="388"/>
      <c r="LLD118" s="388"/>
      <c r="LLE118" s="388"/>
      <c r="LLF118" s="388"/>
      <c r="LLG118" s="388"/>
      <c r="LLH118" s="388"/>
      <c r="LLI118" s="388"/>
      <c r="LLJ118" s="388"/>
      <c r="LLK118" s="388"/>
      <c r="LLL118" s="388"/>
      <c r="LLM118" s="388"/>
      <c r="LLN118" s="388"/>
      <c r="LLO118" s="388"/>
      <c r="LLP118" s="388"/>
      <c r="LLQ118" s="388"/>
      <c r="LLR118" s="388"/>
      <c r="LLS118" s="388"/>
      <c r="LLT118" s="388"/>
      <c r="LLU118" s="388"/>
      <c r="LLV118" s="388"/>
      <c r="LLW118" s="388"/>
      <c r="LLX118" s="388"/>
      <c r="LLY118" s="388"/>
      <c r="LLZ118" s="388"/>
      <c r="LMA118" s="388"/>
      <c r="LMB118" s="388"/>
      <c r="LMC118" s="388"/>
      <c r="LMD118" s="388"/>
      <c r="LME118" s="388"/>
      <c r="LMF118" s="388"/>
      <c r="LMG118" s="388"/>
      <c r="LMH118" s="388"/>
      <c r="LMI118" s="388"/>
      <c r="LMJ118" s="388"/>
      <c r="LMK118" s="388"/>
      <c r="LML118" s="388"/>
      <c r="LMM118" s="388"/>
      <c r="LMN118" s="388"/>
      <c r="LMO118" s="388"/>
      <c r="LMP118" s="388"/>
      <c r="LMQ118" s="388"/>
      <c r="LMR118" s="388"/>
      <c r="LMS118" s="388"/>
      <c r="LMT118" s="388"/>
      <c r="LMU118" s="388"/>
      <c r="LMV118" s="388"/>
      <c r="LMW118" s="388"/>
      <c r="LMX118" s="388"/>
      <c r="LMY118" s="388"/>
      <c r="LMZ118" s="388"/>
      <c r="LNA118" s="388"/>
      <c r="LNB118" s="388"/>
      <c r="LNC118" s="388"/>
      <c r="LND118" s="388"/>
      <c r="LNE118" s="388"/>
      <c r="LNF118" s="388"/>
      <c r="LNG118" s="388"/>
      <c r="LNH118" s="388"/>
      <c r="LNI118" s="388"/>
      <c r="LNJ118" s="388"/>
      <c r="LNK118" s="388"/>
      <c r="LNL118" s="388"/>
      <c r="LNM118" s="388"/>
      <c r="LNN118" s="388"/>
      <c r="LNO118" s="388"/>
      <c r="LNP118" s="388"/>
      <c r="LNQ118" s="388"/>
      <c r="LNR118" s="388"/>
      <c r="LNS118" s="388"/>
      <c r="LNT118" s="388"/>
      <c r="LNU118" s="388"/>
      <c r="LNV118" s="388"/>
      <c r="LNW118" s="388"/>
      <c r="LNX118" s="388"/>
      <c r="LNY118" s="388"/>
      <c r="LNZ118" s="388"/>
      <c r="LOA118" s="388"/>
      <c r="LOB118" s="388"/>
      <c r="LOC118" s="388"/>
      <c r="LOD118" s="388"/>
      <c r="LOE118" s="388"/>
      <c r="LOF118" s="388"/>
      <c r="LOG118" s="388"/>
      <c r="LOH118" s="388"/>
      <c r="LOI118" s="388"/>
      <c r="LOJ118" s="388"/>
      <c r="LOK118" s="388"/>
      <c r="LOL118" s="388"/>
      <c r="LOM118" s="388"/>
      <c r="LON118" s="388"/>
      <c r="LOO118" s="388"/>
      <c r="LOP118" s="388"/>
      <c r="LOQ118" s="388"/>
      <c r="LOR118" s="388"/>
      <c r="LOS118" s="388"/>
      <c r="LOT118" s="388"/>
      <c r="LOU118" s="388"/>
      <c r="LOV118" s="388"/>
      <c r="LOW118" s="388"/>
      <c r="LOX118" s="388"/>
      <c r="LOY118" s="388"/>
      <c r="LOZ118" s="388"/>
      <c r="LPA118" s="388"/>
      <c r="LPB118" s="388"/>
      <c r="LPC118" s="388"/>
      <c r="LPD118" s="388"/>
      <c r="LPE118" s="388"/>
      <c r="LPF118" s="388"/>
      <c r="LPG118" s="388"/>
      <c r="LPH118" s="388"/>
      <c r="LPI118" s="388"/>
      <c r="LPJ118" s="388"/>
      <c r="LPK118" s="388"/>
      <c r="LPL118" s="388"/>
      <c r="LPM118" s="388"/>
      <c r="LPN118" s="388"/>
      <c r="LPO118" s="388"/>
      <c r="LPP118" s="388"/>
      <c r="LPQ118" s="388"/>
      <c r="LPR118" s="388"/>
      <c r="LPS118" s="388"/>
      <c r="LPT118" s="388"/>
      <c r="LPU118" s="388"/>
      <c r="LPV118" s="388"/>
      <c r="LPW118" s="388"/>
      <c r="LPX118" s="388"/>
      <c r="LPY118" s="388"/>
      <c r="LPZ118" s="388"/>
      <c r="LQA118" s="388"/>
      <c r="LQB118" s="388"/>
      <c r="LQC118" s="388"/>
      <c r="LQD118" s="388"/>
      <c r="LQE118" s="388"/>
      <c r="LQF118" s="388"/>
      <c r="LQG118" s="388"/>
      <c r="LQH118" s="388"/>
      <c r="LQI118" s="388"/>
      <c r="LQJ118" s="388"/>
      <c r="LQK118" s="388"/>
      <c r="LQL118" s="388"/>
      <c r="LQM118" s="388"/>
      <c r="LQN118" s="388"/>
      <c r="LQO118" s="388"/>
      <c r="LQP118" s="388"/>
      <c r="LQQ118" s="388"/>
      <c r="LQR118" s="388"/>
      <c r="LQS118" s="388"/>
      <c r="LQT118" s="388"/>
      <c r="LQU118" s="388"/>
      <c r="LQV118" s="388"/>
      <c r="LQW118" s="388"/>
      <c r="LQX118" s="388"/>
      <c r="LQY118" s="388"/>
      <c r="LQZ118" s="388"/>
      <c r="LRA118" s="388"/>
      <c r="LRB118" s="388"/>
      <c r="LRC118" s="388"/>
      <c r="LRD118" s="388"/>
      <c r="LRE118" s="388"/>
      <c r="LRF118" s="388"/>
      <c r="LRG118" s="388"/>
      <c r="LRH118" s="388"/>
      <c r="LRI118" s="388"/>
      <c r="LRJ118" s="388"/>
      <c r="LRK118" s="388"/>
      <c r="LRL118" s="388"/>
      <c r="LRM118" s="388"/>
      <c r="LRN118" s="388"/>
      <c r="LRO118" s="388"/>
      <c r="LRP118" s="388"/>
      <c r="LRQ118" s="388"/>
      <c r="LRR118" s="388"/>
      <c r="LRS118" s="388"/>
      <c r="LRT118" s="388"/>
      <c r="LRU118" s="388"/>
      <c r="LRV118" s="388"/>
      <c r="LRW118" s="388"/>
      <c r="LRX118" s="388"/>
      <c r="LRY118" s="388"/>
      <c r="LRZ118" s="388"/>
      <c r="LSA118" s="388"/>
      <c r="LSB118" s="388"/>
      <c r="LSC118" s="388"/>
      <c r="LSD118" s="388"/>
      <c r="LSE118" s="388"/>
      <c r="LSF118" s="388"/>
      <c r="LSG118" s="388"/>
      <c r="LSH118" s="388"/>
      <c r="LSI118" s="388"/>
      <c r="LSJ118" s="388"/>
      <c r="LSK118" s="388"/>
      <c r="LSL118" s="388"/>
      <c r="LSM118" s="388"/>
      <c r="LSN118" s="388"/>
      <c r="LSO118" s="388"/>
      <c r="LSP118" s="388"/>
      <c r="LSQ118" s="388"/>
      <c r="LSR118" s="388"/>
      <c r="LSS118" s="388"/>
      <c r="LST118" s="388"/>
      <c r="LSU118" s="388"/>
      <c r="LSV118" s="388"/>
      <c r="LSW118" s="388"/>
      <c r="LSX118" s="388"/>
      <c r="LSY118" s="388"/>
      <c r="LSZ118" s="388"/>
      <c r="LTA118" s="388"/>
      <c r="LTB118" s="388"/>
      <c r="LTC118" s="388"/>
      <c r="LTD118" s="388"/>
      <c r="LTE118" s="388"/>
      <c r="LTF118" s="388"/>
      <c r="LTG118" s="388"/>
      <c r="LTH118" s="388"/>
      <c r="LTI118" s="388"/>
      <c r="LTJ118" s="388"/>
      <c r="LTK118" s="388"/>
      <c r="LTL118" s="388"/>
      <c r="LTM118" s="388"/>
      <c r="LTN118" s="388"/>
      <c r="LTO118" s="388"/>
      <c r="LTP118" s="388"/>
      <c r="LTQ118" s="388"/>
      <c r="LTR118" s="388"/>
      <c r="LTS118" s="388"/>
      <c r="LTT118" s="388"/>
      <c r="LTU118" s="388"/>
      <c r="LTV118" s="388"/>
      <c r="LTW118" s="388"/>
      <c r="LTX118" s="388"/>
      <c r="LTY118" s="388"/>
      <c r="LTZ118" s="388"/>
      <c r="LUA118" s="388"/>
      <c r="LUB118" s="388"/>
      <c r="LUC118" s="388"/>
      <c r="LUD118" s="388"/>
      <c r="LUE118" s="388"/>
      <c r="LUF118" s="388"/>
      <c r="LUG118" s="388"/>
      <c r="LUH118" s="388"/>
      <c r="LUI118" s="388"/>
      <c r="LUJ118" s="388"/>
      <c r="LUK118" s="388"/>
      <c r="LUL118" s="388"/>
      <c r="LUM118" s="388"/>
      <c r="LUN118" s="388"/>
      <c r="LUO118" s="388"/>
      <c r="LUP118" s="388"/>
      <c r="LUQ118" s="388"/>
      <c r="LUR118" s="388"/>
      <c r="LUS118" s="388"/>
      <c r="LUT118" s="388"/>
      <c r="LUU118" s="388"/>
      <c r="LUV118" s="388"/>
      <c r="LUW118" s="388"/>
      <c r="LUX118" s="388"/>
      <c r="LUY118" s="388"/>
      <c r="LUZ118" s="388"/>
      <c r="LVA118" s="388"/>
      <c r="LVB118" s="388"/>
      <c r="LVC118" s="388"/>
      <c r="LVD118" s="388"/>
      <c r="LVE118" s="388"/>
      <c r="LVF118" s="388"/>
      <c r="LVG118" s="388"/>
      <c r="LVH118" s="388"/>
      <c r="LVI118" s="388"/>
      <c r="LVJ118" s="388"/>
      <c r="LVK118" s="388"/>
      <c r="LVL118" s="388"/>
      <c r="LVM118" s="388"/>
      <c r="LVN118" s="388"/>
      <c r="LVO118" s="388"/>
      <c r="LVP118" s="388"/>
      <c r="LVQ118" s="388"/>
      <c r="LVR118" s="388"/>
      <c r="LVS118" s="388"/>
      <c r="LVT118" s="388"/>
      <c r="LVU118" s="388"/>
      <c r="LVV118" s="388"/>
      <c r="LVW118" s="388"/>
      <c r="LVX118" s="388"/>
      <c r="LVY118" s="388"/>
      <c r="LVZ118" s="388"/>
      <c r="LWA118" s="388"/>
      <c r="LWB118" s="388"/>
      <c r="LWC118" s="388"/>
      <c r="LWD118" s="388"/>
      <c r="LWE118" s="388"/>
      <c r="LWF118" s="388"/>
      <c r="LWG118" s="388"/>
      <c r="LWH118" s="388"/>
      <c r="LWI118" s="388"/>
      <c r="LWJ118" s="388"/>
      <c r="LWK118" s="388"/>
      <c r="LWL118" s="388"/>
      <c r="LWM118" s="388"/>
      <c r="LWN118" s="388"/>
      <c r="LWO118" s="388"/>
      <c r="LWP118" s="388"/>
      <c r="LWQ118" s="388"/>
      <c r="LWR118" s="388"/>
      <c r="LWS118" s="388"/>
      <c r="LWT118" s="388"/>
      <c r="LWU118" s="388"/>
      <c r="LWV118" s="388"/>
      <c r="LWW118" s="388"/>
      <c r="LWX118" s="388"/>
      <c r="LWY118" s="388"/>
      <c r="LWZ118" s="388"/>
      <c r="LXA118" s="388"/>
      <c r="LXB118" s="388"/>
      <c r="LXC118" s="388"/>
      <c r="LXD118" s="388"/>
      <c r="LXE118" s="388"/>
      <c r="LXF118" s="388"/>
      <c r="LXG118" s="388"/>
      <c r="LXH118" s="388"/>
      <c r="LXI118" s="388"/>
      <c r="LXJ118" s="388"/>
      <c r="LXK118" s="388"/>
      <c r="LXL118" s="388"/>
      <c r="LXM118" s="388"/>
      <c r="LXN118" s="388"/>
      <c r="LXO118" s="388"/>
      <c r="LXP118" s="388"/>
      <c r="LXQ118" s="388"/>
      <c r="LXR118" s="388"/>
      <c r="LXS118" s="388"/>
      <c r="LXT118" s="388"/>
      <c r="LXU118" s="388"/>
      <c r="LXV118" s="388"/>
      <c r="LXW118" s="388"/>
      <c r="LXX118" s="388"/>
      <c r="LXY118" s="388"/>
      <c r="LXZ118" s="388"/>
      <c r="LYA118" s="388"/>
      <c r="LYB118" s="388"/>
      <c r="LYC118" s="388"/>
      <c r="LYD118" s="388"/>
      <c r="LYE118" s="388"/>
      <c r="LYF118" s="388"/>
      <c r="LYG118" s="388"/>
      <c r="LYH118" s="388"/>
      <c r="LYI118" s="388"/>
      <c r="LYJ118" s="388"/>
      <c r="LYK118" s="388"/>
      <c r="LYL118" s="388"/>
      <c r="LYM118" s="388"/>
      <c r="LYN118" s="388"/>
      <c r="LYO118" s="388"/>
      <c r="LYP118" s="388"/>
      <c r="LYQ118" s="388"/>
      <c r="LYR118" s="388"/>
      <c r="LYS118" s="388"/>
      <c r="LYT118" s="388"/>
      <c r="LYU118" s="388"/>
      <c r="LYV118" s="388"/>
      <c r="LYW118" s="388"/>
      <c r="LYX118" s="388"/>
      <c r="LYY118" s="388"/>
      <c r="LYZ118" s="388"/>
      <c r="LZA118" s="388"/>
      <c r="LZB118" s="388"/>
      <c r="LZC118" s="388"/>
      <c r="LZD118" s="388"/>
      <c r="LZE118" s="388"/>
      <c r="LZF118" s="388"/>
      <c r="LZG118" s="388"/>
      <c r="LZH118" s="388"/>
      <c r="LZI118" s="388"/>
      <c r="LZJ118" s="388"/>
      <c r="LZK118" s="388"/>
      <c r="LZL118" s="388"/>
      <c r="LZM118" s="388"/>
      <c r="LZN118" s="388"/>
      <c r="LZO118" s="388"/>
      <c r="LZP118" s="388"/>
      <c r="LZQ118" s="388"/>
      <c r="LZR118" s="388"/>
      <c r="LZS118" s="388"/>
      <c r="LZT118" s="388"/>
      <c r="LZU118" s="388"/>
      <c r="LZV118" s="388"/>
      <c r="LZW118" s="388"/>
      <c r="LZX118" s="388"/>
      <c r="LZY118" s="388"/>
      <c r="LZZ118" s="388"/>
      <c r="MAA118" s="388"/>
      <c r="MAB118" s="388"/>
      <c r="MAC118" s="388"/>
      <c r="MAD118" s="388"/>
      <c r="MAE118" s="388"/>
      <c r="MAF118" s="388"/>
      <c r="MAG118" s="388"/>
      <c r="MAH118" s="388"/>
      <c r="MAI118" s="388"/>
      <c r="MAJ118" s="388"/>
      <c r="MAK118" s="388"/>
      <c r="MAL118" s="388"/>
      <c r="MAM118" s="388"/>
      <c r="MAN118" s="388"/>
      <c r="MAO118" s="388"/>
      <c r="MAP118" s="388"/>
      <c r="MAQ118" s="388"/>
      <c r="MAR118" s="388"/>
      <c r="MAS118" s="388"/>
      <c r="MAT118" s="388"/>
      <c r="MAU118" s="388"/>
      <c r="MAV118" s="388"/>
      <c r="MAW118" s="388"/>
      <c r="MAX118" s="388"/>
      <c r="MAY118" s="388"/>
      <c r="MAZ118" s="388"/>
      <c r="MBA118" s="388"/>
      <c r="MBB118" s="388"/>
      <c r="MBC118" s="388"/>
      <c r="MBD118" s="388"/>
      <c r="MBE118" s="388"/>
      <c r="MBF118" s="388"/>
      <c r="MBG118" s="388"/>
      <c r="MBH118" s="388"/>
      <c r="MBI118" s="388"/>
      <c r="MBJ118" s="388"/>
      <c r="MBK118" s="388"/>
      <c r="MBL118" s="388"/>
      <c r="MBM118" s="388"/>
      <c r="MBN118" s="388"/>
      <c r="MBO118" s="388"/>
      <c r="MBP118" s="388"/>
      <c r="MBQ118" s="388"/>
      <c r="MBR118" s="388"/>
      <c r="MBS118" s="388"/>
      <c r="MBT118" s="388"/>
      <c r="MBU118" s="388"/>
      <c r="MBV118" s="388"/>
      <c r="MBW118" s="388"/>
      <c r="MBX118" s="388"/>
      <c r="MBY118" s="388"/>
      <c r="MBZ118" s="388"/>
      <c r="MCA118" s="388"/>
      <c r="MCB118" s="388"/>
      <c r="MCC118" s="388"/>
      <c r="MCD118" s="388"/>
      <c r="MCE118" s="388"/>
      <c r="MCF118" s="388"/>
      <c r="MCG118" s="388"/>
      <c r="MCH118" s="388"/>
      <c r="MCI118" s="388"/>
      <c r="MCJ118" s="388"/>
      <c r="MCK118" s="388"/>
      <c r="MCL118" s="388"/>
      <c r="MCM118" s="388"/>
      <c r="MCN118" s="388"/>
      <c r="MCO118" s="388"/>
      <c r="MCP118" s="388"/>
      <c r="MCQ118" s="388"/>
      <c r="MCR118" s="388"/>
      <c r="MCS118" s="388"/>
      <c r="MCT118" s="388"/>
      <c r="MCU118" s="388"/>
      <c r="MCV118" s="388"/>
      <c r="MCW118" s="388"/>
      <c r="MCX118" s="388"/>
      <c r="MCY118" s="388"/>
      <c r="MCZ118" s="388"/>
      <c r="MDA118" s="388"/>
      <c r="MDB118" s="388"/>
      <c r="MDC118" s="388"/>
      <c r="MDD118" s="388"/>
      <c r="MDE118" s="388"/>
      <c r="MDF118" s="388"/>
      <c r="MDG118" s="388"/>
      <c r="MDH118" s="388"/>
      <c r="MDI118" s="388"/>
      <c r="MDJ118" s="388"/>
      <c r="MDK118" s="388"/>
      <c r="MDL118" s="388"/>
      <c r="MDM118" s="388"/>
      <c r="MDN118" s="388"/>
      <c r="MDO118" s="388"/>
      <c r="MDP118" s="388"/>
      <c r="MDQ118" s="388"/>
      <c r="MDR118" s="388"/>
      <c r="MDS118" s="388"/>
      <c r="MDT118" s="388"/>
      <c r="MDU118" s="388"/>
      <c r="MDV118" s="388"/>
      <c r="MDW118" s="388"/>
      <c r="MDX118" s="388"/>
      <c r="MDY118" s="388"/>
      <c r="MDZ118" s="388"/>
      <c r="MEA118" s="388"/>
      <c r="MEB118" s="388"/>
      <c r="MEC118" s="388"/>
      <c r="MED118" s="388"/>
      <c r="MEE118" s="388"/>
      <c r="MEF118" s="388"/>
      <c r="MEG118" s="388"/>
      <c r="MEH118" s="388"/>
      <c r="MEI118" s="388"/>
      <c r="MEJ118" s="388"/>
      <c r="MEK118" s="388"/>
      <c r="MEL118" s="388"/>
      <c r="MEM118" s="388"/>
      <c r="MEN118" s="388"/>
      <c r="MEO118" s="388"/>
      <c r="MEP118" s="388"/>
      <c r="MEQ118" s="388"/>
      <c r="MER118" s="388"/>
      <c r="MES118" s="388"/>
      <c r="MET118" s="388"/>
      <c r="MEU118" s="388"/>
      <c r="MEV118" s="388"/>
      <c r="MEW118" s="388"/>
      <c r="MEX118" s="388"/>
      <c r="MEY118" s="388"/>
      <c r="MEZ118" s="388"/>
      <c r="MFA118" s="388"/>
      <c r="MFB118" s="388"/>
      <c r="MFC118" s="388"/>
      <c r="MFD118" s="388"/>
      <c r="MFE118" s="388"/>
      <c r="MFF118" s="388"/>
      <c r="MFG118" s="388"/>
      <c r="MFH118" s="388"/>
      <c r="MFI118" s="388"/>
      <c r="MFJ118" s="388"/>
      <c r="MFK118" s="388"/>
      <c r="MFL118" s="388"/>
      <c r="MFM118" s="388"/>
      <c r="MFN118" s="388"/>
      <c r="MFO118" s="388"/>
      <c r="MFP118" s="388"/>
      <c r="MFQ118" s="388"/>
      <c r="MFR118" s="388"/>
      <c r="MFS118" s="388"/>
      <c r="MFT118" s="388"/>
      <c r="MFU118" s="388"/>
      <c r="MFV118" s="388"/>
      <c r="MFW118" s="388"/>
      <c r="MFX118" s="388"/>
      <c r="MFY118" s="388"/>
      <c r="MFZ118" s="388"/>
      <c r="MGA118" s="388"/>
      <c r="MGB118" s="388"/>
      <c r="MGC118" s="388"/>
      <c r="MGD118" s="388"/>
      <c r="MGE118" s="388"/>
      <c r="MGF118" s="388"/>
      <c r="MGG118" s="388"/>
      <c r="MGH118" s="388"/>
      <c r="MGI118" s="388"/>
      <c r="MGJ118" s="388"/>
      <c r="MGK118" s="388"/>
      <c r="MGL118" s="388"/>
      <c r="MGM118" s="388"/>
      <c r="MGN118" s="388"/>
      <c r="MGO118" s="388"/>
      <c r="MGP118" s="388"/>
      <c r="MGQ118" s="388"/>
      <c r="MGR118" s="388"/>
      <c r="MGS118" s="388"/>
      <c r="MGT118" s="388"/>
      <c r="MGU118" s="388"/>
      <c r="MGV118" s="388"/>
      <c r="MGW118" s="388"/>
      <c r="MGX118" s="388"/>
      <c r="MGY118" s="388"/>
      <c r="MGZ118" s="388"/>
      <c r="MHA118" s="388"/>
      <c r="MHB118" s="388"/>
      <c r="MHC118" s="388"/>
      <c r="MHD118" s="388"/>
      <c r="MHE118" s="388"/>
      <c r="MHF118" s="388"/>
      <c r="MHG118" s="388"/>
      <c r="MHH118" s="388"/>
      <c r="MHI118" s="388"/>
      <c r="MHJ118" s="388"/>
      <c r="MHK118" s="388"/>
      <c r="MHL118" s="388"/>
      <c r="MHM118" s="388"/>
      <c r="MHN118" s="388"/>
      <c r="MHO118" s="388"/>
      <c r="MHP118" s="388"/>
      <c r="MHQ118" s="388"/>
      <c r="MHR118" s="388"/>
      <c r="MHS118" s="388"/>
      <c r="MHT118" s="388"/>
      <c r="MHU118" s="388"/>
      <c r="MHV118" s="388"/>
      <c r="MHW118" s="388"/>
      <c r="MHX118" s="388"/>
      <c r="MHY118" s="388"/>
      <c r="MHZ118" s="388"/>
      <c r="MIA118" s="388"/>
      <c r="MIB118" s="388"/>
      <c r="MIC118" s="388"/>
      <c r="MID118" s="388"/>
      <c r="MIE118" s="388"/>
      <c r="MIF118" s="388"/>
      <c r="MIG118" s="388"/>
      <c r="MIH118" s="388"/>
      <c r="MII118" s="388"/>
      <c r="MIJ118" s="388"/>
      <c r="MIK118" s="388"/>
      <c r="MIL118" s="388"/>
      <c r="MIM118" s="388"/>
      <c r="MIN118" s="388"/>
      <c r="MIO118" s="388"/>
      <c r="MIP118" s="388"/>
      <c r="MIQ118" s="388"/>
      <c r="MIR118" s="388"/>
      <c r="MIS118" s="388"/>
      <c r="MIT118" s="388"/>
      <c r="MIU118" s="388"/>
      <c r="MIV118" s="388"/>
      <c r="MIW118" s="388"/>
      <c r="MIX118" s="388"/>
      <c r="MIY118" s="388"/>
      <c r="MIZ118" s="388"/>
      <c r="MJA118" s="388"/>
      <c r="MJB118" s="388"/>
      <c r="MJC118" s="388"/>
      <c r="MJD118" s="388"/>
      <c r="MJE118" s="388"/>
      <c r="MJF118" s="388"/>
      <c r="MJG118" s="388"/>
      <c r="MJH118" s="388"/>
      <c r="MJI118" s="388"/>
      <c r="MJJ118" s="388"/>
      <c r="MJK118" s="388"/>
      <c r="MJL118" s="388"/>
      <c r="MJM118" s="388"/>
      <c r="MJN118" s="388"/>
      <c r="MJO118" s="388"/>
      <c r="MJP118" s="388"/>
      <c r="MJQ118" s="388"/>
      <c r="MJR118" s="388"/>
      <c r="MJS118" s="388"/>
      <c r="MJT118" s="388"/>
      <c r="MJU118" s="388"/>
      <c r="MJV118" s="388"/>
      <c r="MJW118" s="388"/>
      <c r="MJX118" s="388"/>
      <c r="MJY118" s="388"/>
      <c r="MJZ118" s="388"/>
      <c r="MKA118" s="388"/>
      <c r="MKB118" s="388"/>
      <c r="MKC118" s="388"/>
      <c r="MKD118" s="388"/>
      <c r="MKE118" s="388"/>
      <c r="MKF118" s="388"/>
      <c r="MKG118" s="388"/>
      <c r="MKH118" s="388"/>
      <c r="MKI118" s="388"/>
      <c r="MKJ118" s="388"/>
      <c r="MKK118" s="388"/>
      <c r="MKL118" s="388"/>
      <c r="MKM118" s="388"/>
      <c r="MKN118" s="388"/>
      <c r="MKO118" s="388"/>
      <c r="MKP118" s="388"/>
      <c r="MKQ118" s="388"/>
      <c r="MKR118" s="388"/>
      <c r="MKS118" s="388"/>
      <c r="MKT118" s="388"/>
      <c r="MKU118" s="388"/>
      <c r="MKV118" s="388"/>
      <c r="MKW118" s="388"/>
      <c r="MKX118" s="388"/>
      <c r="MKY118" s="388"/>
      <c r="MKZ118" s="388"/>
      <c r="MLA118" s="388"/>
      <c r="MLB118" s="388"/>
      <c r="MLC118" s="388"/>
      <c r="MLD118" s="388"/>
      <c r="MLE118" s="388"/>
      <c r="MLF118" s="388"/>
      <c r="MLG118" s="388"/>
      <c r="MLH118" s="388"/>
      <c r="MLI118" s="388"/>
      <c r="MLJ118" s="388"/>
      <c r="MLK118" s="388"/>
      <c r="MLL118" s="388"/>
      <c r="MLM118" s="388"/>
      <c r="MLN118" s="388"/>
      <c r="MLO118" s="388"/>
      <c r="MLP118" s="388"/>
      <c r="MLQ118" s="388"/>
      <c r="MLR118" s="388"/>
      <c r="MLS118" s="388"/>
      <c r="MLT118" s="388"/>
      <c r="MLU118" s="388"/>
      <c r="MLV118" s="388"/>
      <c r="MLW118" s="388"/>
      <c r="MLX118" s="388"/>
      <c r="MLY118" s="388"/>
      <c r="MLZ118" s="388"/>
      <c r="MMA118" s="388"/>
      <c r="MMB118" s="388"/>
      <c r="MMC118" s="388"/>
      <c r="MMD118" s="388"/>
      <c r="MME118" s="388"/>
      <c r="MMF118" s="388"/>
      <c r="MMG118" s="388"/>
      <c r="MMH118" s="388"/>
      <c r="MMI118" s="388"/>
      <c r="MMJ118" s="388"/>
      <c r="MMK118" s="388"/>
      <c r="MML118" s="388"/>
      <c r="MMM118" s="388"/>
      <c r="MMN118" s="388"/>
      <c r="MMO118" s="388"/>
      <c r="MMP118" s="388"/>
      <c r="MMQ118" s="388"/>
      <c r="MMR118" s="388"/>
      <c r="MMS118" s="388"/>
      <c r="MMT118" s="388"/>
      <c r="MMU118" s="388"/>
      <c r="MMV118" s="388"/>
      <c r="MMW118" s="388"/>
      <c r="MMX118" s="388"/>
      <c r="MMY118" s="388"/>
      <c r="MMZ118" s="388"/>
      <c r="MNA118" s="388"/>
      <c r="MNB118" s="388"/>
      <c r="MNC118" s="388"/>
      <c r="MND118" s="388"/>
      <c r="MNE118" s="388"/>
      <c r="MNF118" s="388"/>
      <c r="MNG118" s="388"/>
      <c r="MNH118" s="388"/>
      <c r="MNI118" s="388"/>
      <c r="MNJ118" s="388"/>
      <c r="MNK118" s="388"/>
      <c r="MNL118" s="388"/>
      <c r="MNM118" s="388"/>
      <c r="MNN118" s="388"/>
      <c r="MNO118" s="388"/>
      <c r="MNP118" s="388"/>
      <c r="MNQ118" s="388"/>
      <c r="MNR118" s="388"/>
      <c r="MNS118" s="388"/>
      <c r="MNT118" s="388"/>
      <c r="MNU118" s="388"/>
      <c r="MNV118" s="388"/>
      <c r="MNW118" s="388"/>
      <c r="MNX118" s="388"/>
      <c r="MNY118" s="388"/>
      <c r="MNZ118" s="388"/>
      <c r="MOA118" s="388"/>
      <c r="MOB118" s="388"/>
      <c r="MOC118" s="388"/>
      <c r="MOD118" s="388"/>
      <c r="MOE118" s="388"/>
      <c r="MOF118" s="388"/>
      <c r="MOG118" s="388"/>
      <c r="MOH118" s="388"/>
      <c r="MOI118" s="388"/>
      <c r="MOJ118" s="388"/>
      <c r="MOK118" s="388"/>
      <c r="MOL118" s="388"/>
      <c r="MOM118" s="388"/>
      <c r="MON118" s="388"/>
      <c r="MOO118" s="388"/>
      <c r="MOP118" s="388"/>
      <c r="MOQ118" s="388"/>
      <c r="MOR118" s="388"/>
      <c r="MOS118" s="388"/>
      <c r="MOT118" s="388"/>
      <c r="MOU118" s="388"/>
      <c r="MOV118" s="388"/>
      <c r="MOW118" s="388"/>
      <c r="MOX118" s="388"/>
      <c r="MOY118" s="388"/>
      <c r="MOZ118" s="388"/>
      <c r="MPA118" s="388"/>
      <c r="MPB118" s="388"/>
      <c r="MPC118" s="388"/>
      <c r="MPD118" s="388"/>
      <c r="MPE118" s="388"/>
      <c r="MPF118" s="388"/>
      <c r="MPG118" s="388"/>
      <c r="MPH118" s="388"/>
      <c r="MPI118" s="388"/>
      <c r="MPJ118" s="388"/>
      <c r="MPK118" s="388"/>
      <c r="MPL118" s="388"/>
      <c r="MPM118" s="388"/>
      <c r="MPN118" s="388"/>
      <c r="MPO118" s="388"/>
      <c r="MPP118" s="388"/>
      <c r="MPQ118" s="388"/>
      <c r="MPR118" s="388"/>
      <c r="MPS118" s="388"/>
      <c r="MPT118" s="388"/>
      <c r="MPU118" s="388"/>
      <c r="MPV118" s="388"/>
      <c r="MPW118" s="388"/>
      <c r="MPX118" s="388"/>
      <c r="MPY118" s="388"/>
      <c r="MPZ118" s="388"/>
      <c r="MQA118" s="388"/>
      <c r="MQB118" s="388"/>
      <c r="MQC118" s="388"/>
      <c r="MQD118" s="388"/>
      <c r="MQE118" s="388"/>
      <c r="MQF118" s="388"/>
      <c r="MQG118" s="388"/>
      <c r="MQH118" s="388"/>
      <c r="MQI118" s="388"/>
      <c r="MQJ118" s="388"/>
      <c r="MQK118" s="388"/>
      <c r="MQL118" s="388"/>
      <c r="MQM118" s="388"/>
      <c r="MQN118" s="388"/>
      <c r="MQO118" s="388"/>
      <c r="MQP118" s="388"/>
      <c r="MQQ118" s="388"/>
      <c r="MQR118" s="388"/>
      <c r="MQS118" s="388"/>
      <c r="MQT118" s="388"/>
      <c r="MQU118" s="388"/>
      <c r="MQV118" s="388"/>
      <c r="MQW118" s="388"/>
      <c r="MQX118" s="388"/>
      <c r="MQY118" s="388"/>
      <c r="MQZ118" s="388"/>
      <c r="MRA118" s="388"/>
      <c r="MRB118" s="388"/>
      <c r="MRC118" s="388"/>
      <c r="MRD118" s="388"/>
      <c r="MRE118" s="388"/>
      <c r="MRF118" s="388"/>
      <c r="MRG118" s="388"/>
      <c r="MRH118" s="388"/>
      <c r="MRI118" s="388"/>
      <c r="MRJ118" s="388"/>
      <c r="MRK118" s="388"/>
      <c r="MRL118" s="388"/>
      <c r="MRM118" s="388"/>
      <c r="MRN118" s="388"/>
      <c r="MRO118" s="388"/>
      <c r="MRP118" s="388"/>
      <c r="MRQ118" s="388"/>
      <c r="MRR118" s="388"/>
      <c r="MRS118" s="388"/>
      <c r="MRT118" s="388"/>
      <c r="MRU118" s="388"/>
      <c r="MRV118" s="388"/>
      <c r="MRW118" s="388"/>
      <c r="MRX118" s="388"/>
      <c r="MRY118" s="388"/>
      <c r="MRZ118" s="388"/>
      <c r="MSA118" s="388"/>
      <c r="MSB118" s="388"/>
      <c r="MSC118" s="388"/>
      <c r="MSD118" s="388"/>
      <c r="MSE118" s="388"/>
      <c r="MSF118" s="388"/>
      <c r="MSG118" s="388"/>
      <c r="MSH118" s="388"/>
      <c r="MSI118" s="388"/>
      <c r="MSJ118" s="388"/>
      <c r="MSK118" s="388"/>
      <c r="MSL118" s="388"/>
      <c r="MSM118" s="388"/>
      <c r="MSN118" s="388"/>
      <c r="MSO118" s="388"/>
      <c r="MSP118" s="388"/>
      <c r="MSQ118" s="388"/>
      <c r="MSR118" s="388"/>
      <c r="MSS118" s="388"/>
      <c r="MST118" s="388"/>
      <c r="MSU118" s="388"/>
      <c r="MSV118" s="388"/>
      <c r="MSW118" s="388"/>
      <c r="MSX118" s="388"/>
      <c r="MSY118" s="388"/>
      <c r="MSZ118" s="388"/>
      <c r="MTA118" s="388"/>
      <c r="MTB118" s="388"/>
      <c r="MTC118" s="388"/>
      <c r="MTD118" s="388"/>
      <c r="MTE118" s="388"/>
      <c r="MTF118" s="388"/>
      <c r="MTG118" s="388"/>
      <c r="MTH118" s="388"/>
      <c r="MTI118" s="388"/>
      <c r="MTJ118" s="388"/>
      <c r="MTK118" s="388"/>
      <c r="MTL118" s="388"/>
      <c r="MTM118" s="388"/>
      <c r="MTN118" s="388"/>
      <c r="MTO118" s="388"/>
      <c r="MTP118" s="388"/>
      <c r="MTQ118" s="388"/>
      <c r="MTR118" s="388"/>
      <c r="MTS118" s="388"/>
      <c r="MTT118" s="388"/>
      <c r="MTU118" s="388"/>
      <c r="MTV118" s="388"/>
      <c r="MTW118" s="388"/>
      <c r="MTX118" s="388"/>
      <c r="MTY118" s="388"/>
      <c r="MTZ118" s="388"/>
      <c r="MUA118" s="388"/>
      <c r="MUB118" s="388"/>
      <c r="MUC118" s="388"/>
      <c r="MUD118" s="388"/>
      <c r="MUE118" s="388"/>
      <c r="MUF118" s="388"/>
      <c r="MUG118" s="388"/>
      <c r="MUH118" s="388"/>
      <c r="MUI118" s="388"/>
      <c r="MUJ118" s="388"/>
      <c r="MUK118" s="388"/>
      <c r="MUL118" s="388"/>
      <c r="MUM118" s="388"/>
      <c r="MUN118" s="388"/>
      <c r="MUO118" s="388"/>
      <c r="MUP118" s="388"/>
      <c r="MUQ118" s="388"/>
      <c r="MUR118" s="388"/>
      <c r="MUS118" s="388"/>
      <c r="MUT118" s="388"/>
      <c r="MUU118" s="388"/>
      <c r="MUV118" s="388"/>
      <c r="MUW118" s="388"/>
      <c r="MUX118" s="388"/>
      <c r="MUY118" s="388"/>
      <c r="MUZ118" s="388"/>
      <c r="MVA118" s="388"/>
      <c r="MVB118" s="388"/>
      <c r="MVC118" s="388"/>
      <c r="MVD118" s="388"/>
      <c r="MVE118" s="388"/>
      <c r="MVF118" s="388"/>
      <c r="MVG118" s="388"/>
      <c r="MVH118" s="388"/>
      <c r="MVI118" s="388"/>
      <c r="MVJ118" s="388"/>
      <c r="MVK118" s="388"/>
      <c r="MVL118" s="388"/>
      <c r="MVM118" s="388"/>
      <c r="MVN118" s="388"/>
      <c r="MVO118" s="388"/>
      <c r="MVP118" s="388"/>
      <c r="MVQ118" s="388"/>
      <c r="MVR118" s="388"/>
      <c r="MVS118" s="388"/>
      <c r="MVT118" s="388"/>
      <c r="MVU118" s="388"/>
      <c r="MVV118" s="388"/>
      <c r="MVW118" s="388"/>
      <c r="MVX118" s="388"/>
      <c r="MVY118" s="388"/>
      <c r="MVZ118" s="388"/>
      <c r="MWA118" s="388"/>
      <c r="MWB118" s="388"/>
      <c r="MWC118" s="388"/>
      <c r="MWD118" s="388"/>
      <c r="MWE118" s="388"/>
      <c r="MWF118" s="388"/>
      <c r="MWG118" s="388"/>
      <c r="MWH118" s="388"/>
      <c r="MWI118" s="388"/>
      <c r="MWJ118" s="388"/>
      <c r="MWK118" s="388"/>
      <c r="MWL118" s="388"/>
      <c r="MWM118" s="388"/>
      <c r="MWN118" s="388"/>
      <c r="MWO118" s="388"/>
      <c r="MWP118" s="388"/>
      <c r="MWQ118" s="388"/>
      <c r="MWR118" s="388"/>
      <c r="MWS118" s="388"/>
      <c r="MWT118" s="388"/>
      <c r="MWU118" s="388"/>
      <c r="MWV118" s="388"/>
      <c r="MWW118" s="388"/>
      <c r="MWX118" s="388"/>
      <c r="MWY118" s="388"/>
      <c r="MWZ118" s="388"/>
      <c r="MXA118" s="388"/>
      <c r="MXB118" s="388"/>
      <c r="MXC118" s="388"/>
      <c r="MXD118" s="388"/>
      <c r="MXE118" s="388"/>
      <c r="MXF118" s="388"/>
      <c r="MXG118" s="388"/>
      <c r="MXH118" s="388"/>
      <c r="MXI118" s="388"/>
      <c r="MXJ118" s="388"/>
      <c r="MXK118" s="388"/>
      <c r="MXL118" s="388"/>
      <c r="MXM118" s="388"/>
      <c r="MXN118" s="388"/>
      <c r="MXO118" s="388"/>
      <c r="MXP118" s="388"/>
      <c r="MXQ118" s="388"/>
      <c r="MXR118" s="388"/>
      <c r="MXS118" s="388"/>
      <c r="MXT118" s="388"/>
      <c r="MXU118" s="388"/>
      <c r="MXV118" s="388"/>
      <c r="MXW118" s="388"/>
      <c r="MXX118" s="388"/>
      <c r="MXY118" s="388"/>
      <c r="MXZ118" s="388"/>
      <c r="MYA118" s="388"/>
      <c r="MYB118" s="388"/>
      <c r="MYC118" s="388"/>
      <c r="MYD118" s="388"/>
      <c r="MYE118" s="388"/>
      <c r="MYF118" s="388"/>
      <c r="MYG118" s="388"/>
      <c r="MYH118" s="388"/>
      <c r="MYI118" s="388"/>
      <c r="MYJ118" s="388"/>
      <c r="MYK118" s="388"/>
      <c r="MYL118" s="388"/>
      <c r="MYM118" s="388"/>
      <c r="MYN118" s="388"/>
      <c r="MYO118" s="388"/>
      <c r="MYP118" s="388"/>
      <c r="MYQ118" s="388"/>
      <c r="MYR118" s="388"/>
      <c r="MYS118" s="388"/>
      <c r="MYT118" s="388"/>
      <c r="MYU118" s="388"/>
      <c r="MYV118" s="388"/>
      <c r="MYW118" s="388"/>
      <c r="MYX118" s="388"/>
      <c r="MYY118" s="388"/>
      <c r="MYZ118" s="388"/>
      <c r="MZA118" s="388"/>
      <c r="MZB118" s="388"/>
      <c r="MZC118" s="388"/>
      <c r="MZD118" s="388"/>
      <c r="MZE118" s="388"/>
      <c r="MZF118" s="388"/>
      <c r="MZG118" s="388"/>
      <c r="MZH118" s="388"/>
      <c r="MZI118" s="388"/>
      <c r="MZJ118" s="388"/>
      <c r="MZK118" s="388"/>
      <c r="MZL118" s="388"/>
      <c r="MZM118" s="388"/>
      <c r="MZN118" s="388"/>
      <c r="MZO118" s="388"/>
      <c r="MZP118" s="388"/>
      <c r="MZQ118" s="388"/>
      <c r="MZR118" s="388"/>
      <c r="MZS118" s="388"/>
      <c r="MZT118" s="388"/>
      <c r="MZU118" s="388"/>
      <c r="MZV118" s="388"/>
      <c r="MZW118" s="388"/>
      <c r="MZX118" s="388"/>
      <c r="MZY118" s="388"/>
      <c r="MZZ118" s="388"/>
      <c r="NAA118" s="388"/>
      <c r="NAB118" s="388"/>
      <c r="NAC118" s="388"/>
      <c r="NAD118" s="388"/>
      <c r="NAE118" s="388"/>
      <c r="NAF118" s="388"/>
      <c r="NAG118" s="388"/>
      <c r="NAH118" s="388"/>
      <c r="NAI118" s="388"/>
      <c r="NAJ118" s="388"/>
      <c r="NAK118" s="388"/>
      <c r="NAL118" s="388"/>
      <c r="NAM118" s="388"/>
      <c r="NAN118" s="388"/>
      <c r="NAO118" s="388"/>
      <c r="NAP118" s="388"/>
      <c r="NAQ118" s="388"/>
      <c r="NAR118" s="388"/>
      <c r="NAS118" s="388"/>
      <c r="NAT118" s="388"/>
      <c r="NAU118" s="388"/>
      <c r="NAV118" s="388"/>
      <c r="NAW118" s="388"/>
      <c r="NAX118" s="388"/>
      <c r="NAY118" s="388"/>
      <c r="NAZ118" s="388"/>
      <c r="NBA118" s="388"/>
      <c r="NBB118" s="388"/>
      <c r="NBC118" s="388"/>
      <c r="NBD118" s="388"/>
      <c r="NBE118" s="388"/>
      <c r="NBF118" s="388"/>
      <c r="NBG118" s="388"/>
      <c r="NBH118" s="388"/>
      <c r="NBI118" s="388"/>
      <c r="NBJ118" s="388"/>
      <c r="NBK118" s="388"/>
      <c r="NBL118" s="388"/>
      <c r="NBM118" s="388"/>
      <c r="NBN118" s="388"/>
      <c r="NBO118" s="388"/>
      <c r="NBP118" s="388"/>
      <c r="NBQ118" s="388"/>
      <c r="NBR118" s="388"/>
      <c r="NBS118" s="388"/>
      <c r="NBT118" s="388"/>
      <c r="NBU118" s="388"/>
      <c r="NBV118" s="388"/>
      <c r="NBW118" s="388"/>
      <c r="NBX118" s="388"/>
      <c r="NBY118" s="388"/>
      <c r="NBZ118" s="388"/>
      <c r="NCA118" s="388"/>
      <c r="NCB118" s="388"/>
      <c r="NCC118" s="388"/>
      <c r="NCD118" s="388"/>
      <c r="NCE118" s="388"/>
      <c r="NCF118" s="388"/>
      <c r="NCG118" s="388"/>
      <c r="NCH118" s="388"/>
      <c r="NCI118" s="388"/>
      <c r="NCJ118" s="388"/>
      <c r="NCK118" s="388"/>
      <c r="NCL118" s="388"/>
      <c r="NCM118" s="388"/>
      <c r="NCN118" s="388"/>
      <c r="NCO118" s="388"/>
      <c r="NCP118" s="388"/>
      <c r="NCQ118" s="388"/>
      <c r="NCR118" s="388"/>
      <c r="NCS118" s="388"/>
      <c r="NCT118" s="388"/>
      <c r="NCU118" s="388"/>
      <c r="NCV118" s="388"/>
      <c r="NCW118" s="388"/>
      <c r="NCX118" s="388"/>
      <c r="NCY118" s="388"/>
      <c r="NCZ118" s="388"/>
      <c r="NDA118" s="388"/>
      <c r="NDB118" s="388"/>
      <c r="NDC118" s="388"/>
      <c r="NDD118" s="388"/>
      <c r="NDE118" s="388"/>
      <c r="NDF118" s="388"/>
      <c r="NDG118" s="388"/>
      <c r="NDH118" s="388"/>
      <c r="NDI118" s="388"/>
      <c r="NDJ118" s="388"/>
      <c r="NDK118" s="388"/>
      <c r="NDL118" s="388"/>
      <c r="NDM118" s="388"/>
      <c r="NDN118" s="388"/>
      <c r="NDO118" s="388"/>
      <c r="NDP118" s="388"/>
      <c r="NDQ118" s="388"/>
      <c r="NDR118" s="388"/>
      <c r="NDS118" s="388"/>
      <c r="NDT118" s="388"/>
      <c r="NDU118" s="388"/>
      <c r="NDV118" s="388"/>
      <c r="NDW118" s="388"/>
      <c r="NDX118" s="388"/>
      <c r="NDY118" s="388"/>
      <c r="NDZ118" s="388"/>
      <c r="NEA118" s="388"/>
      <c r="NEB118" s="388"/>
      <c r="NEC118" s="388"/>
      <c r="NED118" s="388"/>
      <c r="NEE118" s="388"/>
      <c r="NEF118" s="388"/>
      <c r="NEG118" s="388"/>
      <c r="NEH118" s="388"/>
      <c r="NEI118" s="388"/>
      <c r="NEJ118" s="388"/>
      <c r="NEK118" s="388"/>
      <c r="NEL118" s="388"/>
      <c r="NEM118" s="388"/>
      <c r="NEN118" s="388"/>
      <c r="NEO118" s="388"/>
      <c r="NEP118" s="388"/>
      <c r="NEQ118" s="388"/>
      <c r="NER118" s="388"/>
      <c r="NES118" s="388"/>
      <c r="NET118" s="388"/>
      <c r="NEU118" s="388"/>
      <c r="NEV118" s="388"/>
      <c r="NEW118" s="388"/>
      <c r="NEX118" s="388"/>
      <c r="NEY118" s="388"/>
      <c r="NEZ118" s="388"/>
      <c r="NFA118" s="388"/>
      <c r="NFB118" s="388"/>
      <c r="NFC118" s="388"/>
      <c r="NFD118" s="388"/>
      <c r="NFE118" s="388"/>
      <c r="NFF118" s="388"/>
      <c r="NFG118" s="388"/>
      <c r="NFH118" s="388"/>
      <c r="NFI118" s="388"/>
      <c r="NFJ118" s="388"/>
      <c r="NFK118" s="388"/>
      <c r="NFL118" s="388"/>
      <c r="NFM118" s="388"/>
      <c r="NFN118" s="388"/>
      <c r="NFO118" s="388"/>
      <c r="NFP118" s="388"/>
      <c r="NFQ118" s="388"/>
      <c r="NFR118" s="388"/>
      <c r="NFS118" s="388"/>
      <c r="NFT118" s="388"/>
      <c r="NFU118" s="388"/>
      <c r="NFV118" s="388"/>
      <c r="NFW118" s="388"/>
      <c r="NFX118" s="388"/>
      <c r="NFY118" s="388"/>
      <c r="NFZ118" s="388"/>
      <c r="NGA118" s="388"/>
      <c r="NGB118" s="388"/>
      <c r="NGC118" s="388"/>
      <c r="NGD118" s="388"/>
      <c r="NGE118" s="388"/>
      <c r="NGF118" s="388"/>
      <c r="NGG118" s="388"/>
      <c r="NGH118" s="388"/>
      <c r="NGI118" s="388"/>
      <c r="NGJ118" s="388"/>
      <c r="NGK118" s="388"/>
      <c r="NGL118" s="388"/>
      <c r="NGM118" s="388"/>
      <c r="NGN118" s="388"/>
      <c r="NGO118" s="388"/>
      <c r="NGP118" s="388"/>
      <c r="NGQ118" s="388"/>
      <c r="NGR118" s="388"/>
      <c r="NGS118" s="388"/>
      <c r="NGT118" s="388"/>
      <c r="NGU118" s="388"/>
      <c r="NGV118" s="388"/>
      <c r="NGW118" s="388"/>
      <c r="NGX118" s="388"/>
      <c r="NGY118" s="388"/>
      <c r="NGZ118" s="388"/>
      <c r="NHA118" s="388"/>
      <c r="NHB118" s="388"/>
      <c r="NHC118" s="388"/>
      <c r="NHD118" s="388"/>
      <c r="NHE118" s="388"/>
      <c r="NHF118" s="388"/>
      <c r="NHG118" s="388"/>
      <c r="NHH118" s="388"/>
      <c r="NHI118" s="388"/>
      <c r="NHJ118" s="388"/>
      <c r="NHK118" s="388"/>
      <c r="NHL118" s="388"/>
      <c r="NHM118" s="388"/>
      <c r="NHN118" s="388"/>
      <c r="NHO118" s="388"/>
      <c r="NHP118" s="388"/>
      <c r="NHQ118" s="388"/>
      <c r="NHR118" s="388"/>
      <c r="NHS118" s="388"/>
      <c r="NHT118" s="388"/>
      <c r="NHU118" s="388"/>
      <c r="NHV118" s="388"/>
      <c r="NHW118" s="388"/>
      <c r="NHX118" s="388"/>
      <c r="NHY118" s="388"/>
      <c r="NHZ118" s="388"/>
      <c r="NIA118" s="388"/>
      <c r="NIB118" s="388"/>
      <c r="NIC118" s="388"/>
      <c r="NID118" s="388"/>
      <c r="NIE118" s="388"/>
      <c r="NIF118" s="388"/>
      <c r="NIG118" s="388"/>
      <c r="NIH118" s="388"/>
      <c r="NII118" s="388"/>
      <c r="NIJ118" s="388"/>
      <c r="NIK118" s="388"/>
      <c r="NIL118" s="388"/>
      <c r="NIM118" s="388"/>
      <c r="NIN118" s="388"/>
      <c r="NIO118" s="388"/>
      <c r="NIP118" s="388"/>
      <c r="NIQ118" s="388"/>
      <c r="NIR118" s="388"/>
      <c r="NIS118" s="388"/>
      <c r="NIT118" s="388"/>
      <c r="NIU118" s="388"/>
      <c r="NIV118" s="388"/>
      <c r="NIW118" s="388"/>
      <c r="NIX118" s="388"/>
      <c r="NIY118" s="388"/>
      <c r="NIZ118" s="388"/>
      <c r="NJA118" s="388"/>
      <c r="NJB118" s="388"/>
      <c r="NJC118" s="388"/>
      <c r="NJD118" s="388"/>
      <c r="NJE118" s="388"/>
      <c r="NJF118" s="388"/>
      <c r="NJG118" s="388"/>
      <c r="NJH118" s="388"/>
      <c r="NJI118" s="388"/>
      <c r="NJJ118" s="388"/>
      <c r="NJK118" s="388"/>
      <c r="NJL118" s="388"/>
      <c r="NJM118" s="388"/>
      <c r="NJN118" s="388"/>
      <c r="NJO118" s="388"/>
      <c r="NJP118" s="388"/>
      <c r="NJQ118" s="388"/>
      <c r="NJR118" s="388"/>
      <c r="NJS118" s="388"/>
      <c r="NJT118" s="388"/>
      <c r="NJU118" s="388"/>
      <c r="NJV118" s="388"/>
      <c r="NJW118" s="388"/>
      <c r="NJX118" s="388"/>
      <c r="NJY118" s="388"/>
      <c r="NJZ118" s="388"/>
      <c r="NKA118" s="388"/>
      <c r="NKB118" s="388"/>
      <c r="NKC118" s="388"/>
      <c r="NKD118" s="388"/>
      <c r="NKE118" s="388"/>
      <c r="NKF118" s="388"/>
      <c r="NKG118" s="388"/>
      <c r="NKH118" s="388"/>
      <c r="NKI118" s="388"/>
      <c r="NKJ118" s="388"/>
      <c r="NKK118" s="388"/>
      <c r="NKL118" s="388"/>
      <c r="NKM118" s="388"/>
      <c r="NKN118" s="388"/>
      <c r="NKO118" s="388"/>
      <c r="NKP118" s="388"/>
      <c r="NKQ118" s="388"/>
      <c r="NKR118" s="388"/>
      <c r="NKS118" s="388"/>
      <c r="NKT118" s="388"/>
      <c r="NKU118" s="388"/>
      <c r="NKV118" s="388"/>
      <c r="NKW118" s="388"/>
      <c r="NKX118" s="388"/>
      <c r="NKY118" s="388"/>
      <c r="NKZ118" s="388"/>
      <c r="NLA118" s="388"/>
      <c r="NLB118" s="388"/>
      <c r="NLC118" s="388"/>
      <c r="NLD118" s="388"/>
      <c r="NLE118" s="388"/>
      <c r="NLF118" s="388"/>
      <c r="NLG118" s="388"/>
      <c r="NLH118" s="388"/>
      <c r="NLI118" s="388"/>
      <c r="NLJ118" s="388"/>
      <c r="NLK118" s="388"/>
      <c r="NLL118" s="388"/>
      <c r="NLM118" s="388"/>
      <c r="NLN118" s="388"/>
      <c r="NLO118" s="388"/>
      <c r="NLP118" s="388"/>
      <c r="NLQ118" s="388"/>
      <c r="NLR118" s="388"/>
      <c r="NLS118" s="388"/>
      <c r="NLT118" s="388"/>
      <c r="NLU118" s="388"/>
      <c r="NLV118" s="388"/>
      <c r="NLW118" s="388"/>
      <c r="NLX118" s="388"/>
      <c r="NLY118" s="388"/>
      <c r="NLZ118" s="388"/>
      <c r="NMA118" s="388"/>
      <c r="NMB118" s="388"/>
      <c r="NMC118" s="388"/>
      <c r="NMD118" s="388"/>
      <c r="NME118" s="388"/>
      <c r="NMF118" s="388"/>
      <c r="NMG118" s="388"/>
      <c r="NMH118" s="388"/>
      <c r="NMI118" s="388"/>
      <c r="NMJ118" s="388"/>
      <c r="NMK118" s="388"/>
      <c r="NML118" s="388"/>
      <c r="NMM118" s="388"/>
      <c r="NMN118" s="388"/>
      <c r="NMO118" s="388"/>
      <c r="NMP118" s="388"/>
      <c r="NMQ118" s="388"/>
      <c r="NMR118" s="388"/>
      <c r="NMS118" s="388"/>
      <c r="NMT118" s="388"/>
      <c r="NMU118" s="388"/>
      <c r="NMV118" s="388"/>
      <c r="NMW118" s="388"/>
      <c r="NMX118" s="388"/>
      <c r="NMY118" s="388"/>
      <c r="NMZ118" s="388"/>
      <c r="NNA118" s="388"/>
      <c r="NNB118" s="388"/>
      <c r="NNC118" s="388"/>
      <c r="NND118" s="388"/>
      <c r="NNE118" s="388"/>
      <c r="NNF118" s="388"/>
      <c r="NNG118" s="388"/>
      <c r="NNH118" s="388"/>
      <c r="NNI118" s="388"/>
      <c r="NNJ118" s="388"/>
      <c r="NNK118" s="388"/>
      <c r="NNL118" s="388"/>
      <c r="NNM118" s="388"/>
      <c r="NNN118" s="388"/>
      <c r="NNO118" s="388"/>
      <c r="NNP118" s="388"/>
      <c r="NNQ118" s="388"/>
      <c r="NNR118" s="388"/>
      <c r="NNS118" s="388"/>
      <c r="NNT118" s="388"/>
      <c r="NNU118" s="388"/>
      <c r="NNV118" s="388"/>
      <c r="NNW118" s="388"/>
      <c r="NNX118" s="388"/>
      <c r="NNY118" s="388"/>
      <c r="NNZ118" s="388"/>
      <c r="NOA118" s="388"/>
      <c r="NOB118" s="388"/>
      <c r="NOC118" s="388"/>
      <c r="NOD118" s="388"/>
      <c r="NOE118" s="388"/>
      <c r="NOF118" s="388"/>
      <c r="NOG118" s="388"/>
      <c r="NOH118" s="388"/>
      <c r="NOI118" s="388"/>
      <c r="NOJ118" s="388"/>
      <c r="NOK118" s="388"/>
      <c r="NOL118" s="388"/>
      <c r="NOM118" s="388"/>
      <c r="NON118" s="388"/>
      <c r="NOO118" s="388"/>
      <c r="NOP118" s="388"/>
      <c r="NOQ118" s="388"/>
      <c r="NOR118" s="388"/>
      <c r="NOS118" s="388"/>
      <c r="NOT118" s="388"/>
      <c r="NOU118" s="388"/>
      <c r="NOV118" s="388"/>
      <c r="NOW118" s="388"/>
      <c r="NOX118" s="388"/>
      <c r="NOY118" s="388"/>
      <c r="NOZ118" s="388"/>
      <c r="NPA118" s="388"/>
      <c r="NPB118" s="388"/>
      <c r="NPC118" s="388"/>
      <c r="NPD118" s="388"/>
      <c r="NPE118" s="388"/>
      <c r="NPF118" s="388"/>
      <c r="NPG118" s="388"/>
      <c r="NPH118" s="388"/>
      <c r="NPI118" s="388"/>
      <c r="NPJ118" s="388"/>
      <c r="NPK118" s="388"/>
      <c r="NPL118" s="388"/>
      <c r="NPM118" s="388"/>
      <c r="NPN118" s="388"/>
      <c r="NPO118" s="388"/>
      <c r="NPP118" s="388"/>
      <c r="NPQ118" s="388"/>
      <c r="NPR118" s="388"/>
      <c r="NPS118" s="388"/>
      <c r="NPT118" s="388"/>
      <c r="NPU118" s="388"/>
      <c r="NPV118" s="388"/>
      <c r="NPW118" s="388"/>
      <c r="NPX118" s="388"/>
      <c r="NPY118" s="388"/>
      <c r="NPZ118" s="388"/>
      <c r="NQA118" s="388"/>
      <c r="NQB118" s="388"/>
      <c r="NQC118" s="388"/>
      <c r="NQD118" s="388"/>
      <c r="NQE118" s="388"/>
      <c r="NQF118" s="388"/>
      <c r="NQG118" s="388"/>
      <c r="NQH118" s="388"/>
      <c r="NQI118" s="388"/>
      <c r="NQJ118" s="388"/>
      <c r="NQK118" s="388"/>
      <c r="NQL118" s="388"/>
      <c r="NQM118" s="388"/>
      <c r="NQN118" s="388"/>
      <c r="NQO118" s="388"/>
      <c r="NQP118" s="388"/>
      <c r="NQQ118" s="388"/>
      <c r="NQR118" s="388"/>
      <c r="NQS118" s="388"/>
      <c r="NQT118" s="388"/>
      <c r="NQU118" s="388"/>
      <c r="NQV118" s="388"/>
      <c r="NQW118" s="388"/>
      <c r="NQX118" s="388"/>
      <c r="NQY118" s="388"/>
      <c r="NQZ118" s="388"/>
      <c r="NRA118" s="388"/>
      <c r="NRB118" s="388"/>
      <c r="NRC118" s="388"/>
      <c r="NRD118" s="388"/>
      <c r="NRE118" s="388"/>
      <c r="NRF118" s="388"/>
      <c r="NRG118" s="388"/>
      <c r="NRH118" s="388"/>
      <c r="NRI118" s="388"/>
      <c r="NRJ118" s="388"/>
      <c r="NRK118" s="388"/>
      <c r="NRL118" s="388"/>
      <c r="NRM118" s="388"/>
      <c r="NRN118" s="388"/>
      <c r="NRO118" s="388"/>
      <c r="NRP118" s="388"/>
      <c r="NRQ118" s="388"/>
      <c r="NRR118" s="388"/>
      <c r="NRS118" s="388"/>
      <c r="NRT118" s="388"/>
      <c r="NRU118" s="388"/>
      <c r="NRV118" s="388"/>
      <c r="NRW118" s="388"/>
      <c r="NRX118" s="388"/>
      <c r="NRY118" s="388"/>
      <c r="NRZ118" s="388"/>
      <c r="NSA118" s="388"/>
      <c r="NSB118" s="388"/>
      <c r="NSC118" s="388"/>
      <c r="NSD118" s="388"/>
      <c r="NSE118" s="388"/>
      <c r="NSF118" s="388"/>
      <c r="NSG118" s="388"/>
      <c r="NSH118" s="388"/>
      <c r="NSI118" s="388"/>
      <c r="NSJ118" s="388"/>
      <c r="NSK118" s="388"/>
      <c r="NSL118" s="388"/>
      <c r="NSM118" s="388"/>
      <c r="NSN118" s="388"/>
      <c r="NSO118" s="388"/>
      <c r="NSP118" s="388"/>
      <c r="NSQ118" s="388"/>
      <c r="NSR118" s="388"/>
      <c r="NSS118" s="388"/>
      <c r="NST118" s="388"/>
      <c r="NSU118" s="388"/>
      <c r="NSV118" s="388"/>
      <c r="NSW118" s="388"/>
      <c r="NSX118" s="388"/>
      <c r="NSY118" s="388"/>
      <c r="NSZ118" s="388"/>
      <c r="NTA118" s="388"/>
      <c r="NTB118" s="388"/>
      <c r="NTC118" s="388"/>
      <c r="NTD118" s="388"/>
      <c r="NTE118" s="388"/>
      <c r="NTF118" s="388"/>
      <c r="NTG118" s="388"/>
      <c r="NTH118" s="388"/>
      <c r="NTI118" s="388"/>
      <c r="NTJ118" s="388"/>
      <c r="NTK118" s="388"/>
      <c r="NTL118" s="388"/>
      <c r="NTM118" s="388"/>
      <c r="NTN118" s="388"/>
      <c r="NTO118" s="388"/>
      <c r="NTP118" s="388"/>
      <c r="NTQ118" s="388"/>
      <c r="NTR118" s="388"/>
      <c r="NTS118" s="388"/>
      <c r="NTT118" s="388"/>
      <c r="NTU118" s="388"/>
      <c r="NTV118" s="388"/>
      <c r="NTW118" s="388"/>
      <c r="NTX118" s="388"/>
      <c r="NTY118" s="388"/>
      <c r="NTZ118" s="388"/>
      <c r="NUA118" s="388"/>
      <c r="NUB118" s="388"/>
      <c r="NUC118" s="388"/>
      <c r="NUD118" s="388"/>
      <c r="NUE118" s="388"/>
      <c r="NUF118" s="388"/>
      <c r="NUG118" s="388"/>
      <c r="NUH118" s="388"/>
      <c r="NUI118" s="388"/>
      <c r="NUJ118" s="388"/>
      <c r="NUK118" s="388"/>
      <c r="NUL118" s="388"/>
      <c r="NUM118" s="388"/>
      <c r="NUN118" s="388"/>
      <c r="NUO118" s="388"/>
      <c r="NUP118" s="388"/>
      <c r="NUQ118" s="388"/>
      <c r="NUR118" s="388"/>
      <c r="NUS118" s="388"/>
      <c r="NUT118" s="388"/>
      <c r="NUU118" s="388"/>
      <c r="NUV118" s="388"/>
      <c r="NUW118" s="388"/>
      <c r="NUX118" s="388"/>
      <c r="NUY118" s="388"/>
      <c r="NUZ118" s="388"/>
      <c r="NVA118" s="388"/>
      <c r="NVB118" s="388"/>
      <c r="NVC118" s="388"/>
      <c r="NVD118" s="388"/>
      <c r="NVE118" s="388"/>
      <c r="NVF118" s="388"/>
      <c r="NVG118" s="388"/>
      <c r="NVH118" s="388"/>
      <c r="NVI118" s="388"/>
      <c r="NVJ118" s="388"/>
      <c r="NVK118" s="388"/>
      <c r="NVL118" s="388"/>
      <c r="NVM118" s="388"/>
      <c r="NVN118" s="388"/>
      <c r="NVO118" s="388"/>
      <c r="NVP118" s="388"/>
      <c r="NVQ118" s="388"/>
      <c r="NVR118" s="388"/>
      <c r="NVS118" s="388"/>
      <c r="NVT118" s="388"/>
      <c r="NVU118" s="388"/>
      <c r="NVV118" s="388"/>
      <c r="NVW118" s="388"/>
      <c r="NVX118" s="388"/>
      <c r="NVY118" s="388"/>
      <c r="NVZ118" s="388"/>
      <c r="NWA118" s="388"/>
      <c r="NWB118" s="388"/>
      <c r="NWC118" s="388"/>
      <c r="NWD118" s="388"/>
      <c r="NWE118" s="388"/>
      <c r="NWF118" s="388"/>
      <c r="NWG118" s="388"/>
      <c r="NWH118" s="388"/>
      <c r="NWI118" s="388"/>
      <c r="NWJ118" s="388"/>
      <c r="NWK118" s="388"/>
      <c r="NWL118" s="388"/>
      <c r="NWM118" s="388"/>
      <c r="NWN118" s="388"/>
      <c r="NWO118" s="388"/>
      <c r="NWP118" s="388"/>
      <c r="NWQ118" s="388"/>
      <c r="NWR118" s="388"/>
      <c r="NWS118" s="388"/>
      <c r="NWT118" s="388"/>
      <c r="NWU118" s="388"/>
      <c r="NWV118" s="388"/>
      <c r="NWW118" s="388"/>
      <c r="NWX118" s="388"/>
      <c r="NWY118" s="388"/>
      <c r="NWZ118" s="388"/>
      <c r="NXA118" s="388"/>
      <c r="NXB118" s="388"/>
      <c r="NXC118" s="388"/>
      <c r="NXD118" s="388"/>
      <c r="NXE118" s="388"/>
      <c r="NXF118" s="388"/>
      <c r="NXG118" s="388"/>
      <c r="NXH118" s="388"/>
      <c r="NXI118" s="388"/>
      <c r="NXJ118" s="388"/>
      <c r="NXK118" s="388"/>
      <c r="NXL118" s="388"/>
      <c r="NXM118" s="388"/>
      <c r="NXN118" s="388"/>
      <c r="NXO118" s="388"/>
      <c r="NXP118" s="388"/>
      <c r="NXQ118" s="388"/>
      <c r="NXR118" s="388"/>
      <c r="NXS118" s="388"/>
      <c r="NXT118" s="388"/>
      <c r="NXU118" s="388"/>
      <c r="NXV118" s="388"/>
      <c r="NXW118" s="388"/>
      <c r="NXX118" s="388"/>
      <c r="NXY118" s="388"/>
      <c r="NXZ118" s="388"/>
      <c r="NYA118" s="388"/>
      <c r="NYB118" s="388"/>
      <c r="NYC118" s="388"/>
      <c r="NYD118" s="388"/>
      <c r="NYE118" s="388"/>
      <c r="NYF118" s="388"/>
      <c r="NYG118" s="388"/>
      <c r="NYH118" s="388"/>
      <c r="NYI118" s="388"/>
      <c r="NYJ118" s="388"/>
      <c r="NYK118" s="388"/>
      <c r="NYL118" s="388"/>
      <c r="NYM118" s="388"/>
      <c r="NYN118" s="388"/>
      <c r="NYO118" s="388"/>
      <c r="NYP118" s="388"/>
      <c r="NYQ118" s="388"/>
      <c r="NYR118" s="388"/>
      <c r="NYS118" s="388"/>
      <c r="NYT118" s="388"/>
      <c r="NYU118" s="388"/>
      <c r="NYV118" s="388"/>
      <c r="NYW118" s="388"/>
      <c r="NYX118" s="388"/>
      <c r="NYY118" s="388"/>
      <c r="NYZ118" s="388"/>
      <c r="NZA118" s="388"/>
      <c r="NZB118" s="388"/>
      <c r="NZC118" s="388"/>
      <c r="NZD118" s="388"/>
      <c r="NZE118" s="388"/>
      <c r="NZF118" s="388"/>
      <c r="NZG118" s="388"/>
      <c r="NZH118" s="388"/>
      <c r="NZI118" s="388"/>
      <c r="NZJ118" s="388"/>
      <c r="NZK118" s="388"/>
      <c r="NZL118" s="388"/>
      <c r="NZM118" s="388"/>
      <c r="NZN118" s="388"/>
      <c r="NZO118" s="388"/>
      <c r="NZP118" s="388"/>
      <c r="NZQ118" s="388"/>
      <c r="NZR118" s="388"/>
      <c r="NZS118" s="388"/>
      <c r="NZT118" s="388"/>
      <c r="NZU118" s="388"/>
      <c r="NZV118" s="388"/>
      <c r="NZW118" s="388"/>
      <c r="NZX118" s="388"/>
      <c r="NZY118" s="388"/>
      <c r="NZZ118" s="388"/>
      <c r="OAA118" s="388"/>
      <c r="OAB118" s="388"/>
      <c r="OAC118" s="388"/>
      <c r="OAD118" s="388"/>
      <c r="OAE118" s="388"/>
      <c r="OAF118" s="388"/>
      <c r="OAG118" s="388"/>
      <c r="OAH118" s="388"/>
      <c r="OAI118" s="388"/>
      <c r="OAJ118" s="388"/>
      <c r="OAK118" s="388"/>
      <c r="OAL118" s="388"/>
      <c r="OAM118" s="388"/>
      <c r="OAN118" s="388"/>
      <c r="OAO118" s="388"/>
      <c r="OAP118" s="388"/>
      <c r="OAQ118" s="388"/>
      <c r="OAR118" s="388"/>
      <c r="OAS118" s="388"/>
      <c r="OAT118" s="388"/>
      <c r="OAU118" s="388"/>
      <c r="OAV118" s="388"/>
      <c r="OAW118" s="388"/>
      <c r="OAX118" s="388"/>
      <c r="OAY118" s="388"/>
      <c r="OAZ118" s="388"/>
      <c r="OBA118" s="388"/>
      <c r="OBB118" s="388"/>
      <c r="OBC118" s="388"/>
      <c r="OBD118" s="388"/>
      <c r="OBE118" s="388"/>
      <c r="OBF118" s="388"/>
      <c r="OBG118" s="388"/>
      <c r="OBH118" s="388"/>
      <c r="OBI118" s="388"/>
      <c r="OBJ118" s="388"/>
      <c r="OBK118" s="388"/>
      <c r="OBL118" s="388"/>
      <c r="OBM118" s="388"/>
      <c r="OBN118" s="388"/>
      <c r="OBO118" s="388"/>
      <c r="OBP118" s="388"/>
      <c r="OBQ118" s="388"/>
      <c r="OBR118" s="388"/>
      <c r="OBS118" s="388"/>
      <c r="OBT118" s="388"/>
      <c r="OBU118" s="388"/>
      <c r="OBV118" s="388"/>
      <c r="OBW118" s="388"/>
      <c r="OBX118" s="388"/>
      <c r="OBY118" s="388"/>
      <c r="OBZ118" s="388"/>
      <c r="OCA118" s="388"/>
      <c r="OCB118" s="388"/>
      <c r="OCC118" s="388"/>
      <c r="OCD118" s="388"/>
      <c r="OCE118" s="388"/>
      <c r="OCF118" s="388"/>
      <c r="OCG118" s="388"/>
      <c r="OCH118" s="388"/>
      <c r="OCI118" s="388"/>
      <c r="OCJ118" s="388"/>
      <c r="OCK118" s="388"/>
      <c r="OCL118" s="388"/>
      <c r="OCM118" s="388"/>
      <c r="OCN118" s="388"/>
      <c r="OCO118" s="388"/>
      <c r="OCP118" s="388"/>
      <c r="OCQ118" s="388"/>
      <c r="OCR118" s="388"/>
      <c r="OCS118" s="388"/>
      <c r="OCT118" s="388"/>
      <c r="OCU118" s="388"/>
      <c r="OCV118" s="388"/>
      <c r="OCW118" s="388"/>
      <c r="OCX118" s="388"/>
      <c r="OCY118" s="388"/>
      <c r="OCZ118" s="388"/>
      <c r="ODA118" s="388"/>
      <c r="ODB118" s="388"/>
      <c r="ODC118" s="388"/>
      <c r="ODD118" s="388"/>
      <c r="ODE118" s="388"/>
      <c r="ODF118" s="388"/>
      <c r="ODG118" s="388"/>
      <c r="ODH118" s="388"/>
      <c r="ODI118" s="388"/>
      <c r="ODJ118" s="388"/>
      <c r="ODK118" s="388"/>
      <c r="ODL118" s="388"/>
      <c r="ODM118" s="388"/>
      <c r="ODN118" s="388"/>
      <c r="ODO118" s="388"/>
      <c r="ODP118" s="388"/>
      <c r="ODQ118" s="388"/>
      <c r="ODR118" s="388"/>
      <c r="ODS118" s="388"/>
      <c r="ODT118" s="388"/>
      <c r="ODU118" s="388"/>
      <c r="ODV118" s="388"/>
      <c r="ODW118" s="388"/>
      <c r="ODX118" s="388"/>
      <c r="ODY118" s="388"/>
      <c r="ODZ118" s="388"/>
      <c r="OEA118" s="388"/>
      <c r="OEB118" s="388"/>
      <c r="OEC118" s="388"/>
      <c r="OED118" s="388"/>
      <c r="OEE118" s="388"/>
      <c r="OEF118" s="388"/>
      <c r="OEG118" s="388"/>
      <c r="OEH118" s="388"/>
      <c r="OEI118" s="388"/>
      <c r="OEJ118" s="388"/>
      <c r="OEK118" s="388"/>
      <c r="OEL118" s="388"/>
      <c r="OEM118" s="388"/>
      <c r="OEN118" s="388"/>
      <c r="OEO118" s="388"/>
      <c r="OEP118" s="388"/>
      <c r="OEQ118" s="388"/>
      <c r="OER118" s="388"/>
      <c r="OES118" s="388"/>
      <c r="OET118" s="388"/>
      <c r="OEU118" s="388"/>
      <c r="OEV118" s="388"/>
      <c r="OEW118" s="388"/>
      <c r="OEX118" s="388"/>
      <c r="OEY118" s="388"/>
      <c r="OEZ118" s="388"/>
      <c r="OFA118" s="388"/>
      <c r="OFB118" s="388"/>
      <c r="OFC118" s="388"/>
      <c r="OFD118" s="388"/>
      <c r="OFE118" s="388"/>
      <c r="OFF118" s="388"/>
      <c r="OFG118" s="388"/>
      <c r="OFH118" s="388"/>
      <c r="OFI118" s="388"/>
      <c r="OFJ118" s="388"/>
      <c r="OFK118" s="388"/>
      <c r="OFL118" s="388"/>
      <c r="OFM118" s="388"/>
      <c r="OFN118" s="388"/>
      <c r="OFO118" s="388"/>
      <c r="OFP118" s="388"/>
      <c r="OFQ118" s="388"/>
      <c r="OFR118" s="388"/>
      <c r="OFS118" s="388"/>
      <c r="OFT118" s="388"/>
      <c r="OFU118" s="388"/>
      <c r="OFV118" s="388"/>
      <c r="OFW118" s="388"/>
      <c r="OFX118" s="388"/>
      <c r="OFY118" s="388"/>
      <c r="OFZ118" s="388"/>
      <c r="OGA118" s="388"/>
      <c r="OGB118" s="388"/>
      <c r="OGC118" s="388"/>
      <c r="OGD118" s="388"/>
      <c r="OGE118" s="388"/>
      <c r="OGF118" s="388"/>
      <c r="OGG118" s="388"/>
      <c r="OGH118" s="388"/>
      <c r="OGI118" s="388"/>
      <c r="OGJ118" s="388"/>
      <c r="OGK118" s="388"/>
      <c r="OGL118" s="388"/>
      <c r="OGM118" s="388"/>
      <c r="OGN118" s="388"/>
      <c r="OGO118" s="388"/>
      <c r="OGP118" s="388"/>
      <c r="OGQ118" s="388"/>
      <c r="OGR118" s="388"/>
      <c r="OGS118" s="388"/>
      <c r="OGT118" s="388"/>
      <c r="OGU118" s="388"/>
      <c r="OGV118" s="388"/>
      <c r="OGW118" s="388"/>
      <c r="OGX118" s="388"/>
      <c r="OGY118" s="388"/>
      <c r="OGZ118" s="388"/>
      <c r="OHA118" s="388"/>
      <c r="OHB118" s="388"/>
      <c r="OHC118" s="388"/>
      <c r="OHD118" s="388"/>
      <c r="OHE118" s="388"/>
      <c r="OHF118" s="388"/>
      <c r="OHG118" s="388"/>
      <c r="OHH118" s="388"/>
      <c r="OHI118" s="388"/>
      <c r="OHJ118" s="388"/>
      <c r="OHK118" s="388"/>
      <c r="OHL118" s="388"/>
      <c r="OHM118" s="388"/>
      <c r="OHN118" s="388"/>
      <c r="OHO118" s="388"/>
      <c r="OHP118" s="388"/>
      <c r="OHQ118" s="388"/>
      <c r="OHR118" s="388"/>
      <c r="OHS118" s="388"/>
      <c r="OHT118" s="388"/>
      <c r="OHU118" s="388"/>
      <c r="OHV118" s="388"/>
      <c r="OHW118" s="388"/>
      <c r="OHX118" s="388"/>
      <c r="OHY118" s="388"/>
      <c r="OHZ118" s="388"/>
      <c r="OIA118" s="388"/>
      <c r="OIB118" s="388"/>
      <c r="OIC118" s="388"/>
      <c r="OID118" s="388"/>
      <c r="OIE118" s="388"/>
      <c r="OIF118" s="388"/>
      <c r="OIG118" s="388"/>
      <c r="OIH118" s="388"/>
      <c r="OII118" s="388"/>
      <c r="OIJ118" s="388"/>
      <c r="OIK118" s="388"/>
      <c r="OIL118" s="388"/>
      <c r="OIM118" s="388"/>
      <c r="OIN118" s="388"/>
      <c r="OIO118" s="388"/>
      <c r="OIP118" s="388"/>
      <c r="OIQ118" s="388"/>
      <c r="OIR118" s="388"/>
      <c r="OIS118" s="388"/>
      <c r="OIT118" s="388"/>
      <c r="OIU118" s="388"/>
      <c r="OIV118" s="388"/>
      <c r="OIW118" s="388"/>
      <c r="OIX118" s="388"/>
      <c r="OIY118" s="388"/>
      <c r="OIZ118" s="388"/>
      <c r="OJA118" s="388"/>
      <c r="OJB118" s="388"/>
      <c r="OJC118" s="388"/>
      <c r="OJD118" s="388"/>
      <c r="OJE118" s="388"/>
      <c r="OJF118" s="388"/>
      <c r="OJG118" s="388"/>
      <c r="OJH118" s="388"/>
      <c r="OJI118" s="388"/>
      <c r="OJJ118" s="388"/>
      <c r="OJK118" s="388"/>
      <c r="OJL118" s="388"/>
      <c r="OJM118" s="388"/>
      <c r="OJN118" s="388"/>
      <c r="OJO118" s="388"/>
      <c r="OJP118" s="388"/>
      <c r="OJQ118" s="388"/>
      <c r="OJR118" s="388"/>
      <c r="OJS118" s="388"/>
      <c r="OJT118" s="388"/>
      <c r="OJU118" s="388"/>
      <c r="OJV118" s="388"/>
      <c r="OJW118" s="388"/>
      <c r="OJX118" s="388"/>
      <c r="OJY118" s="388"/>
      <c r="OJZ118" s="388"/>
      <c r="OKA118" s="388"/>
      <c r="OKB118" s="388"/>
      <c r="OKC118" s="388"/>
      <c r="OKD118" s="388"/>
      <c r="OKE118" s="388"/>
      <c r="OKF118" s="388"/>
      <c r="OKG118" s="388"/>
      <c r="OKH118" s="388"/>
      <c r="OKI118" s="388"/>
      <c r="OKJ118" s="388"/>
      <c r="OKK118" s="388"/>
      <c r="OKL118" s="388"/>
      <c r="OKM118" s="388"/>
      <c r="OKN118" s="388"/>
      <c r="OKO118" s="388"/>
      <c r="OKP118" s="388"/>
      <c r="OKQ118" s="388"/>
      <c r="OKR118" s="388"/>
      <c r="OKS118" s="388"/>
      <c r="OKT118" s="388"/>
      <c r="OKU118" s="388"/>
      <c r="OKV118" s="388"/>
      <c r="OKW118" s="388"/>
      <c r="OKX118" s="388"/>
      <c r="OKY118" s="388"/>
      <c r="OKZ118" s="388"/>
      <c r="OLA118" s="388"/>
      <c r="OLB118" s="388"/>
      <c r="OLC118" s="388"/>
      <c r="OLD118" s="388"/>
      <c r="OLE118" s="388"/>
      <c r="OLF118" s="388"/>
      <c r="OLG118" s="388"/>
      <c r="OLH118" s="388"/>
      <c r="OLI118" s="388"/>
      <c r="OLJ118" s="388"/>
      <c r="OLK118" s="388"/>
      <c r="OLL118" s="388"/>
      <c r="OLM118" s="388"/>
      <c r="OLN118" s="388"/>
      <c r="OLO118" s="388"/>
      <c r="OLP118" s="388"/>
      <c r="OLQ118" s="388"/>
      <c r="OLR118" s="388"/>
      <c r="OLS118" s="388"/>
      <c r="OLT118" s="388"/>
      <c r="OLU118" s="388"/>
      <c r="OLV118" s="388"/>
      <c r="OLW118" s="388"/>
      <c r="OLX118" s="388"/>
      <c r="OLY118" s="388"/>
      <c r="OLZ118" s="388"/>
      <c r="OMA118" s="388"/>
      <c r="OMB118" s="388"/>
      <c r="OMC118" s="388"/>
      <c r="OMD118" s="388"/>
      <c r="OME118" s="388"/>
      <c r="OMF118" s="388"/>
      <c r="OMG118" s="388"/>
      <c r="OMH118" s="388"/>
      <c r="OMI118" s="388"/>
      <c r="OMJ118" s="388"/>
      <c r="OMK118" s="388"/>
      <c r="OML118" s="388"/>
      <c r="OMM118" s="388"/>
      <c r="OMN118" s="388"/>
      <c r="OMO118" s="388"/>
      <c r="OMP118" s="388"/>
      <c r="OMQ118" s="388"/>
      <c r="OMR118" s="388"/>
      <c r="OMS118" s="388"/>
      <c r="OMT118" s="388"/>
      <c r="OMU118" s="388"/>
      <c r="OMV118" s="388"/>
      <c r="OMW118" s="388"/>
      <c r="OMX118" s="388"/>
      <c r="OMY118" s="388"/>
      <c r="OMZ118" s="388"/>
      <c r="ONA118" s="388"/>
      <c r="ONB118" s="388"/>
      <c r="ONC118" s="388"/>
      <c r="OND118" s="388"/>
      <c r="ONE118" s="388"/>
      <c r="ONF118" s="388"/>
      <c r="ONG118" s="388"/>
      <c r="ONH118" s="388"/>
      <c r="ONI118" s="388"/>
      <c r="ONJ118" s="388"/>
      <c r="ONK118" s="388"/>
      <c r="ONL118" s="388"/>
      <c r="ONM118" s="388"/>
      <c r="ONN118" s="388"/>
      <c r="ONO118" s="388"/>
      <c r="ONP118" s="388"/>
      <c r="ONQ118" s="388"/>
      <c r="ONR118" s="388"/>
      <c r="ONS118" s="388"/>
      <c r="ONT118" s="388"/>
      <c r="ONU118" s="388"/>
      <c r="ONV118" s="388"/>
      <c r="ONW118" s="388"/>
      <c r="ONX118" s="388"/>
      <c r="ONY118" s="388"/>
      <c r="ONZ118" s="388"/>
      <c r="OOA118" s="388"/>
      <c r="OOB118" s="388"/>
      <c r="OOC118" s="388"/>
      <c r="OOD118" s="388"/>
      <c r="OOE118" s="388"/>
      <c r="OOF118" s="388"/>
      <c r="OOG118" s="388"/>
      <c r="OOH118" s="388"/>
      <c r="OOI118" s="388"/>
      <c r="OOJ118" s="388"/>
      <c r="OOK118" s="388"/>
      <c r="OOL118" s="388"/>
      <c r="OOM118" s="388"/>
      <c r="OON118" s="388"/>
      <c r="OOO118" s="388"/>
      <c r="OOP118" s="388"/>
      <c r="OOQ118" s="388"/>
      <c r="OOR118" s="388"/>
      <c r="OOS118" s="388"/>
      <c r="OOT118" s="388"/>
      <c r="OOU118" s="388"/>
      <c r="OOV118" s="388"/>
      <c r="OOW118" s="388"/>
      <c r="OOX118" s="388"/>
      <c r="OOY118" s="388"/>
      <c r="OOZ118" s="388"/>
      <c r="OPA118" s="388"/>
      <c r="OPB118" s="388"/>
      <c r="OPC118" s="388"/>
      <c r="OPD118" s="388"/>
      <c r="OPE118" s="388"/>
      <c r="OPF118" s="388"/>
      <c r="OPG118" s="388"/>
      <c r="OPH118" s="388"/>
      <c r="OPI118" s="388"/>
      <c r="OPJ118" s="388"/>
      <c r="OPK118" s="388"/>
      <c r="OPL118" s="388"/>
      <c r="OPM118" s="388"/>
      <c r="OPN118" s="388"/>
      <c r="OPO118" s="388"/>
      <c r="OPP118" s="388"/>
      <c r="OPQ118" s="388"/>
      <c r="OPR118" s="388"/>
      <c r="OPS118" s="388"/>
      <c r="OPT118" s="388"/>
      <c r="OPU118" s="388"/>
      <c r="OPV118" s="388"/>
      <c r="OPW118" s="388"/>
      <c r="OPX118" s="388"/>
      <c r="OPY118" s="388"/>
      <c r="OPZ118" s="388"/>
      <c r="OQA118" s="388"/>
      <c r="OQB118" s="388"/>
      <c r="OQC118" s="388"/>
      <c r="OQD118" s="388"/>
      <c r="OQE118" s="388"/>
      <c r="OQF118" s="388"/>
      <c r="OQG118" s="388"/>
      <c r="OQH118" s="388"/>
      <c r="OQI118" s="388"/>
      <c r="OQJ118" s="388"/>
      <c r="OQK118" s="388"/>
      <c r="OQL118" s="388"/>
      <c r="OQM118" s="388"/>
      <c r="OQN118" s="388"/>
      <c r="OQO118" s="388"/>
      <c r="OQP118" s="388"/>
      <c r="OQQ118" s="388"/>
      <c r="OQR118" s="388"/>
      <c r="OQS118" s="388"/>
      <c r="OQT118" s="388"/>
      <c r="OQU118" s="388"/>
      <c r="OQV118" s="388"/>
      <c r="OQW118" s="388"/>
      <c r="OQX118" s="388"/>
      <c r="OQY118" s="388"/>
      <c r="OQZ118" s="388"/>
      <c r="ORA118" s="388"/>
      <c r="ORB118" s="388"/>
      <c r="ORC118" s="388"/>
      <c r="ORD118" s="388"/>
      <c r="ORE118" s="388"/>
      <c r="ORF118" s="388"/>
      <c r="ORG118" s="388"/>
      <c r="ORH118" s="388"/>
      <c r="ORI118" s="388"/>
      <c r="ORJ118" s="388"/>
      <c r="ORK118" s="388"/>
      <c r="ORL118" s="388"/>
      <c r="ORM118" s="388"/>
      <c r="ORN118" s="388"/>
      <c r="ORO118" s="388"/>
      <c r="ORP118" s="388"/>
      <c r="ORQ118" s="388"/>
      <c r="ORR118" s="388"/>
      <c r="ORS118" s="388"/>
      <c r="ORT118" s="388"/>
      <c r="ORU118" s="388"/>
      <c r="ORV118" s="388"/>
      <c r="ORW118" s="388"/>
      <c r="ORX118" s="388"/>
      <c r="ORY118" s="388"/>
      <c r="ORZ118" s="388"/>
      <c r="OSA118" s="388"/>
      <c r="OSB118" s="388"/>
      <c r="OSC118" s="388"/>
      <c r="OSD118" s="388"/>
      <c r="OSE118" s="388"/>
      <c r="OSF118" s="388"/>
      <c r="OSG118" s="388"/>
      <c r="OSH118" s="388"/>
      <c r="OSI118" s="388"/>
      <c r="OSJ118" s="388"/>
      <c r="OSK118" s="388"/>
      <c r="OSL118" s="388"/>
      <c r="OSM118" s="388"/>
      <c r="OSN118" s="388"/>
      <c r="OSO118" s="388"/>
      <c r="OSP118" s="388"/>
      <c r="OSQ118" s="388"/>
      <c r="OSR118" s="388"/>
      <c r="OSS118" s="388"/>
      <c r="OST118" s="388"/>
      <c r="OSU118" s="388"/>
      <c r="OSV118" s="388"/>
      <c r="OSW118" s="388"/>
      <c r="OSX118" s="388"/>
      <c r="OSY118" s="388"/>
      <c r="OSZ118" s="388"/>
      <c r="OTA118" s="388"/>
      <c r="OTB118" s="388"/>
      <c r="OTC118" s="388"/>
      <c r="OTD118" s="388"/>
      <c r="OTE118" s="388"/>
      <c r="OTF118" s="388"/>
      <c r="OTG118" s="388"/>
      <c r="OTH118" s="388"/>
      <c r="OTI118" s="388"/>
      <c r="OTJ118" s="388"/>
      <c r="OTK118" s="388"/>
      <c r="OTL118" s="388"/>
      <c r="OTM118" s="388"/>
      <c r="OTN118" s="388"/>
      <c r="OTO118" s="388"/>
      <c r="OTP118" s="388"/>
      <c r="OTQ118" s="388"/>
      <c r="OTR118" s="388"/>
      <c r="OTS118" s="388"/>
      <c r="OTT118" s="388"/>
      <c r="OTU118" s="388"/>
      <c r="OTV118" s="388"/>
      <c r="OTW118" s="388"/>
      <c r="OTX118" s="388"/>
      <c r="OTY118" s="388"/>
      <c r="OTZ118" s="388"/>
      <c r="OUA118" s="388"/>
      <c r="OUB118" s="388"/>
      <c r="OUC118" s="388"/>
      <c r="OUD118" s="388"/>
      <c r="OUE118" s="388"/>
      <c r="OUF118" s="388"/>
      <c r="OUG118" s="388"/>
      <c r="OUH118" s="388"/>
      <c r="OUI118" s="388"/>
      <c r="OUJ118" s="388"/>
      <c r="OUK118" s="388"/>
      <c r="OUL118" s="388"/>
      <c r="OUM118" s="388"/>
      <c r="OUN118" s="388"/>
      <c r="OUO118" s="388"/>
      <c r="OUP118" s="388"/>
      <c r="OUQ118" s="388"/>
      <c r="OUR118" s="388"/>
      <c r="OUS118" s="388"/>
      <c r="OUT118" s="388"/>
      <c r="OUU118" s="388"/>
      <c r="OUV118" s="388"/>
      <c r="OUW118" s="388"/>
      <c r="OUX118" s="388"/>
      <c r="OUY118" s="388"/>
      <c r="OUZ118" s="388"/>
      <c r="OVA118" s="388"/>
      <c r="OVB118" s="388"/>
      <c r="OVC118" s="388"/>
      <c r="OVD118" s="388"/>
      <c r="OVE118" s="388"/>
      <c r="OVF118" s="388"/>
      <c r="OVG118" s="388"/>
      <c r="OVH118" s="388"/>
      <c r="OVI118" s="388"/>
      <c r="OVJ118" s="388"/>
      <c r="OVK118" s="388"/>
      <c r="OVL118" s="388"/>
      <c r="OVM118" s="388"/>
      <c r="OVN118" s="388"/>
      <c r="OVO118" s="388"/>
      <c r="OVP118" s="388"/>
      <c r="OVQ118" s="388"/>
      <c r="OVR118" s="388"/>
      <c r="OVS118" s="388"/>
      <c r="OVT118" s="388"/>
      <c r="OVU118" s="388"/>
      <c r="OVV118" s="388"/>
      <c r="OVW118" s="388"/>
      <c r="OVX118" s="388"/>
      <c r="OVY118" s="388"/>
      <c r="OVZ118" s="388"/>
      <c r="OWA118" s="388"/>
      <c r="OWB118" s="388"/>
      <c r="OWC118" s="388"/>
      <c r="OWD118" s="388"/>
      <c r="OWE118" s="388"/>
      <c r="OWF118" s="388"/>
      <c r="OWG118" s="388"/>
      <c r="OWH118" s="388"/>
      <c r="OWI118" s="388"/>
      <c r="OWJ118" s="388"/>
      <c r="OWK118" s="388"/>
      <c r="OWL118" s="388"/>
      <c r="OWM118" s="388"/>
      <c r="OWN118" s="388"/>
      <c r="OWO118" s="388"/>
      <c r="OWP118" s="388"/>
      <c r="OWQ118" s="388"/>
      <c r="OWR118" s="388"/>
      <c r="OWS118" s="388"/>
      <c r="OWT118" s="388"/>
      <c r="OWU118" s="388"/>
      <c r="OWV118" s="388"/>
      <c r="OWW118" s="388"/>
      <c r="OWX118" s="388"/>
      <c r="OWY118" s="388"/>
      <c r="OWZ118" s="388"/>
      <c r="OXA118" s="388"/>
      <c r="OXB118" s="388"/>
      <c r="OXC118" s="388"/>
      <c r="OXD118" s="388"/>
      <c r="OXE118" s="388"/>
      <c r="OXF118" s="388"/>
      <c r="OXG118" s="388"/>
      <c r="OXH118" s="388"/>
      <c r="OXI118" s="388"/>
      <c r="OXJ118" s="388"/>
      <c r="OXK118" s="388"/>
      <c r="OXL118" s="388"/>
      <c r="OXM118" s="388"/>
      <c r="OXN118" s="388"/>
      <c r="OXO118" s="388"/>
      <c r="OXP118" s="388"/>
      <c r="OXQ118" s="388"/>
      <c r="OXR118" s="388"/>
      <c r="OXS118" s="388"/>
      <c r="OXT118" s="388"/>
      <c r="OXU118" s="388"/>
      <c r="OXV118" s="388"/>
      <c r="OXW118" s="388"/>
      <c r="OXX118" s="388"/>
      <c r="OXY118" s="388"/>
      <c r="OXZ118" s="388"/>
      <c r="OYA118" s="388"/>
      <c r="OYB118" s="388"/>
      <c r="OYC118" s="388"/>
      <c r="OYD118" s="388"/>
      <c r="OYE118" s="388"/>
      <c r="OYF118" s="388"/>
      <c r="OYG118" s="388"/>
      <c r="OYH118" s="388"/>
      <c r="OYI118" s="388"/>
      <c r="OYJ118" s="388"/>
      <c r="OYK118" s="388"/>
      <c r="OYL118" s="388"/>
      <c r="OYM118" s="388"/>
      <c r="OYN118" s="388"/>
      <c r="OYO118" s="388"/>
      <c r="OYP118" s="388"/>
      <c r="OYQ118" s="388"/>
      <c r="OYR118" s="388"/>
      <c r="OYS118" s="388"/>
      <c r="OYT118" s="388"/>
      <c r="OYU118" s="388"/>
      <c r="OYV118" s="388"/>
      <c r="OYW118" s="388"/>
      <c r="OYX118" s="388"/>
      <c r="OYY118" s="388"/>
      <c r="OYZ118" s="388"/>
      <c r="OZA118" s="388"/>
      <c r="OZB118" s="388"/>
      <c r="OZC118" s="388"/>
      <c r="OZD118" s="388"/>
      <c r="OZE118" s="388"/>
      <c r="OZF118" s="388"/>
      <c r="OZG118" s="388"/>
      <c r="OZH118" s="388"/>
      <c r="OZI118" s="388"/>
      <c r="OZJ118" s="388"/>
      <c r="OZK118" s="388"/>
      <c r="OZL118" s="388"/>
      <c r="OZM118" s="388"/>
      <c r="OZN118" s="388"/>
      <c r="OZO118" s="388"/>
      <c r="OZP118" s="388"/>
      <c r="OZQ118" s="388"/>
      <c r="OZR118" s="388"/>
      <c r="OZS118" s="388"/>
      <c r="OZT118" s="388"/>
      <c r="OZU118" s="388"/>
      <c r="OZV118" s="388"/>
      <c r="OZW118" s="388"/>
      <c r="OZX118" s="388"/>
      <c r="OZY118" s="388"/>
      <c r="OZZ118" s="388"/>
      <c r="PAA118" s="388"/>
      <c r="PAB118" s="388"/>
      <c r="PAC118" s="388"/>
      <c r="PAD118" s="388"/>
      <c r="PAE118" s="388"/>
      <c r="PAF118" s="388"/>
      <c r="PAG118" s="388"/>
      <c r="PAH118" s="388"/>
      <c r="PAI118" s="388"/>
      <c r="PAJ118" s="388"/>
      <c r="PAK118" s="388"/>
      <c r="PAL118" s="388"/>
      <c r="PAM118" s="388"/>
      <c r="PAN118" s="388"/>
      <c r="PAO118" s="388"/>
      <c r="PAP118" s="388"/>
      <c r="PAQ118" s="388"/>
      <c r="PAR118" s="388"/>
      <c r="PAS118" s="388"/>
      <c r="PAT118" s="388"/>
      <c r="PAU118" s="388"/>
      <c r="PAV118" s="388"/>
      <c r="PAW118" s="388"/>
      <c r="PAX118" s="388"/>
      <c r="PAY118" s="388"/>
      <c r="PAZ118" s="388"/>
      <c r="PBA118" s="388"/>
      <c r="PBB118" s="388"/>
      <c r="PBC118" s="388"/>
      <c r="PBD118" s="388"/>
      <c r="PBE118" s="388"/>
      <c r="PBF118" s="388"/>
      <c r="PBG118" s="388"/>
      <c r="PBH118" s="388"/>
      <c r="PBI118" s="388"/>
      <c r="PBJ118" s="388"/>
      <c r="PBK118" s="388"/>
      <c r="PBL118" s="388"/>
      <c r="PBM118" s="388"/>
      <c r="PBN118" s="388"/>
      <c r="PBO118" s="388"/>
      <c r="PBP118" s="388"/>
      <c r="PBQ118" s="388"/>
      <c r="PBR118" s="388"/>
      <c r="PBS118" s="388"/>
      <c r="PBT118" s="388"/>
      <c r="PBU118" s="388"/>
      <c r="PBV118" s="388"/>
      <c r="PBW118" s="388"/>
      <c r="PBX118" s="388"/>
      <c r="PBY118" s="388"/>
      <c r="PBZ118" s="388"/>
      <c r="PCA118" s="388"/>
      <c r="PCB118" s="388"/>
      <c r="PCC118" s="388"/>
      <c r="PCD118" s="388"/>
      <c r="PCE118" s="388"/>
      <c r="PCF118" s="388"/>
      <c r="PCG118" s="388"/>
      <c r="PCH118" s="388"/>
      <c r="PCI118" s="388"/>
      <c r="PCJ118" s="388"/>
      <c r="PCK118" s="388"/>
      <c r="PCL118" s="388"/>
      <c r="PCM118" s="388"/>
      <c r="PCN118" s="388"/>
      <c r="PCO118" s="388"/>
      <c r="PCP118" s="388"/>
      <c r="PCQ118" s="388"/>
      <c r="PCR118" s="388"/>
      <c r="PCS118" s="388"/>
      <c r="PCT118" s="388"/>
      <c r="PCU118" s="388"/>
      <c r="PCV118" s="388"/>
      <c r="PCW118" s="388"/>
      <c r="PCX118" s="388"/>
      <c r="PCY118" s="388"/>
      <c r="PCZ118" s="388"/>
      <c r="PDA118" s="388"/>
      <c r="PDB118" s="388"/>
      <c r="PDC118" s="388"/>
      <c r="PDD118" s="388"/>
      <c r="PDE118" s="388"/>
      <c r="PDF118" s="388"/>
      <c r="PDG118" s="388"/>
      <c r="PDH118" s="388"/>
      <c r="PDI118" s="388"/>
      <c r="PDJ118" s="388"/>
      <c r="PDK118" s="388"/>
      <c r="PDL118" s="388"/>
      <c r="PDM118" s="388"/>
      <c r="PDN118" s="388"/>
      <c r="PDO118" s="388"/>
      <c r="PDP118" s="388"/>
      <c r="PDQ118" s="388"/>
      <c r="PDR118" s="388"/>
      <c r="PDS118" s="388"/>
      <c r="PDT118" s="388"/>
      <c r="PDU118" s="388"/>
      <c r="PDV118" s="388"/>
      <c r="PDW118" s="388"/>
      <c r="PDX118" s="388"/>
      <c r="PDY118" s="388"/>
      <c r="PDZ118" s="388"/>
      <c r="PEA118" s="388"/>
      <c r="PEB118" s="388"/>
      <c r="PEC118" s="388"/>
      <c r="PED118" s="388"/>
      <c r="PEE118" s="388"/>
      <c r="PEF118" s="388"/>
      <c r="PEG118" s="388"/>
      <c r="PEH118" s="388"/>
      <c r="PEI118" s="388"/>
      <c r="PEJ118" s="388"/>
      <c r="PEK118" s="388"/>
      <c r="PEL118" s="388"/>
      <c r="PEM118" s="388"/>
      <c r="PEN118" s="388"/>
      <c r="PEO118" s="388"/>
      <c r="PEP118" s="388"/>
      <c r="PEQ118" s="388"/>
      <c r="PER118" s="388"/>
      <c r="PES118" s="388"/>
      <c r="PET118" s="388"/>
      <c r="PEU118" s="388"/>
      <c r="PEV118" s="388"/>
      <c r="PEW118" s="388"/>
      <c r="PEX118" s="388"/>
      <c r="PEY118" s="388"/>
      <c r="PEZ118" s="388"/>
      <c r="PFA118" s="388"/>
      <c r="PFB118" s="388"/>
      <c r="PFC118" s="388"/>
      <c r="PFD118" s="388"/>
      <c r="PFE118" s="388"/>
      <c r="PFF118" s="388"/>
      <c r="PFG118" s="388"/>
      <c r="PFH118" s="388"/>
      <c r="PFI118" s="388"/>
      <c r="PFJ118" s="388"/>
      <c r="PFK118" s="388"/>
      <c r="PFL118" s="388"/>
      <c r="PFM118" s="388"/>
      <c r="PFN118" s="388"/>
      <c r="PFO118" s="388"/>
      <c r="PFP118" s="388"/>
      <c r="PFQ118" s="388"/>
      <c r="PFR118" s="388"/>
      <c r="PFS118" s="388"/>
      <c r="PFT118" s="388"/>
      <c r="PFU118" s="388"/>
      <c r="PFV118" s="388"/>
      <c r="PFW118" s="388"/>
      <c r="PFX118" s="388"/>
      <c r="PFY118" s="388"/>
      <c r="PFZ118" s="388"/>
      <c r="PGA118" s="388"/>
      <c r="PGB118" s="388"/>
      <c r="PGC118" s="388"/>
      <c r="PGD118" s="388"/>
      <c r="PGE118" s="388"/>
      <c r="PGF118" s="388"/>
      <c r="PGG118" s="388"/>
      <c r="PGH118" s="388"/>
      <c r="PGI118" s="388"/>
      <c r="PGJ118" s="388"/>
      <c r="PGK118" s="388"/>
      <c r="PGL118" s="388"/>
      <c r="PGM118" s="388"/>
      <c r="PGN118" s="388"/>
      <c r="PGO118" s="388"/>
      <c r="PGP118" s="388"/>
      <c r="PGQ118" s="388"/>
      <c r="PGR118" s="388"/>
      <c r="PGS118" s="388"/>
      <c r="PGT118" s="388"/>
      <c r="PGU118" s="388"/>
      <c r="PGV118" s="388"/>
      <c r="PGW118" s="388"/>
      <c r="PGX118" s="388"/>
      <c r="PGY118" s="388"/>
      <c r="PGZ118" s="388"/>
      <c r="PHA118" s="388"/>
      <c r="PHB118" s="388"/>
      <c r="PHC118" s="388"/>
      <c r="PHD118" s="388"/>
      <c r="PHE118" s="388"/>
      <c r="PHF118" s="388"/>
      <c r="PHG118" s="388"/>
      <c r="PHH118" s="388"/>
      <c r="PHI118" s="388"/>
      <c r="PHJ118" s="388"/>
      <c r="PHK118" s="388"/>
      <c r="PHL118" s="388"/>
      <c r="PHM118" s="388"/>
      <c r="PHN118" s="388"/>
      <c r="PHO118" s="388"/>
      <c r="PHP118" s="388"/>
      <c r="PHQ118" s="388"/>
      <c r="PHR118" s="388"/>
      <c r="PHS118" s="388"/>
      <c r="PHT118" s="388"/>
      <c r="PHU118" s="388"/>
      <c r="PHV118" s="388"/>
      <c r="PHW118" s="388"/>
      <c r="PHX118" s="388"/>
      <c r="PHY118" s="388"/>
      <c r="PHZ118" s="388"/>
      <c r="PIA118" s="388"/>
      <c r="PIB118" s="388"/>
      <c r="PIC118" s="388"/>
      <c r="PID118" s="388"/>
      <c r="PIE118" s="388"/>
      <c r="PIF118" s="388"/>
      <c r="PIG118" s="388"/>
      <c r="PIH118" s="388"/>
      <c r="PII118" s="388"/>
      <c r="PIJ118" s="388"/>
      <c r="PIK118" s="388"/>
      <c r="PIL118" s="388"/>
      <c r="PIM118" s="388"/>
      <c r="PIN118" s="388"/>
      <c r="PIO118" s="388"/>
      <c r="PIP118" s="388"/>
      <c r="PIQ118" s="388"/>
      <c r="PIR118" s="388"/>
      <c r="PIS118" s="388"/>
      <c r="PIT118" s="388"/>
      <c r="PIU118" s="388"/>
      <c r="PIV118" s="388"/>
      <c r="PIW118" s="388"/>
      <c r="PIX118" s="388"/>
      <c r="PIY118" s="388"/>
      <c r="PIZ118" s="388"/>
      <c r="PJA118" s="388"/>
      <c r="PJB118" s="388"/>
      <c r="PJC118" s="388"/>
      <c r="PJD118" s="388"/>
      <c r="PJE118" s="388"/>
      <c r="PJF118" s="388"/>
      <c r="PJG118" s="388"/>
      <c r="PJH118" s="388"/>
      <c r="PJI118" s="388"/>
      <c r="PJJ118" s="388"/>
      <c r="PJK118" s="388"/>
      <c r="PJL118" s="388"/>
      <c r="PJM118" s="388"/>
      <c r="PJN118" s="388"/>
      <c r="PJO118" s="388"/>
      <c r="PJP118" s="388"/>
      <c r="PJQ118" s="388"/>
      <c r="PJR118" s="388"/>
      <c r="PJS118" s="388"/>
      <c r="PJT118" s="388"/>
      <c r="PJU118" s="388"/>
      <c r="PJV118" s="388"/>
      <c r="PJW118" s="388"/>
      <c r="PJX118" s="388"/>
      <c r="PJY118" s="388"/>
      <c r="PJZ118" s="388"/>
      <c r="PKA118" s="388"/>
      <c r="PKB118" s="388"/>
      <c r="PKC118" s="388"/>
      <c r="PKD118" s="388"/>
      <c r="PKE118" s="388"/>
      <c r="PKF118" s="388"/>
      <c r="PKG118" s="388"/>
      <c r="PKH118" s="388"/>
      <c r="PKI118" s="388"/>
      <c r="PKJ118" s="388"/>
      <c r="PKK118" s="388"/>
      <c r="PKL118" s="388"/>
      <c r="PKM118" s="388"/>
      <c r="PKN118" s="388"/>
      <c r="PKO118" s="388"/>
      <c r="PKP118" s="388"/>
      <c r="PKQ118" s="388"/>
      <c r="PKR118" s="388"/>
      <c r="PKS118" s="388"/>
      <c r="PKT118" s="388"/>
      <c r="PKU118" s="388"/>
      <c r="PKV118" s="388"/>
      <c r="PKW118" s="388"/>
      <c r="PKX118" s="388"/>
      <c r="PKY118" s="388"/>
      <c r="PKZ118" s="388"/>
      <c r="PLA118" s="388"/>
      <c r="PLB118" s="388"/>
      <c r="PLC118" s="388"/>
      <c r="PLD118" s="388"/>
      <c r="PLE118" s="388"/>
      <c r="PLF118" s="388"/>
      <c r="PLG118" s="388"/>
      <c r="PLH118" s="388"/>
      <c r="PLI118" s="388"/>
      <c r="PLJ118" s="388"/>
      <c r="PLK118" s="388"/>
      <c r="PLL118" s="388"/>
      <c r="PLM118" s="388"/>
      <c r="PLN118" s="388"/>
      <c r="PLO118" s="388"/>
      <c r="PLP118" s="388"/>
      <c r="PLQ118" s="388"/>
      <c r="PLR118" s="388"/>
      <c r="PLS118" s="388"/>
      <c r="PLT118" s="388"/>
      <c r="PLU118" s="388"/>
      <c r="PLV118" s="388"/>
      <c r="PLW118" s="388"/>
      <c r="PLX118" s="388"/>
      <c r="PLY118" s="388"/>
      <c r="PLZ118" s="388"/>
      <c r="PMA118" s="388"/>
      <c r="PMB118" s="388"/>
      <c r="PMC118" s="388"/>
      <c r="PMD118" s="388"/>
      <c r="PME118" s="388"/>
      <c r="PMF118" s="388"/>
      <c r="PMG118" s="388"/>
      <c r="PMH118" s="388"/>
      <c r="PMI118" s="388"/>
      <c r="PMJ118" s="388"/>
      <c r="PMK118" s="388"/>
      <c r="PML118" s="388"/>
      <c r="PMM118" s="388"/>
      <c r="PMN118" s="388"/>
      <c r="PMO118" s="388"/>
      <c r="PMP118" s="388"/>
      <c r="PMQ118" s="388"/>
      <c r="PMR118" s="388"/>
      <c r="PMS118" s="388"/>
      <c r="PMT118" s="388"/>
      <c r="PMU118" s="388"/>
      <c r="PMV118" s="388"/>
      <c r="PMW118" s="388"/>
      <c r="PMX118" s="388"/>
      <c r="PMY118" s="388"/>
      <c r="PMZ118" s="388"/>
      <c r="PNA118" s="388"/>
      <c r="PNB118" s="388"/>
      <c r="PNC118" s="388"/>
      <c r="PND118" s="388"/>
      <c r="PNE118" s="388"/>
      <c r="PNF118" s="388"/>
      <c r="PNG118" s="388"/>
      <c r="PNH118" s="388"/>
      <c r="PNI118" s="388"/>
      <c r="PNJ118" s="388"/>
      <c r="PNK118" s="388"/>
      <c r="PNL118" s="388"/>
      <c r="PNM118" s="388"/>
      <c r="PNN118" s="388"/>
      <c r="PNO118" s="388"/>
      <c r="PNP118" s="388"/>
      <c r="PNQ118" s="388"/>
      <c r="PNR118" s="388"/>
      <c r="PNS118" s="388"/>
      <c r="PNT118" s="388"/>
      <c r="PNU118" s="388"/>
      <c r="PNV118" s="388"/>
      <c r="PNW118" s="388"/>
      <c r="PNX118" s="388"/>
      <c r="PNY118" s="388"/>
      <c r="PNZ118" s="388"/>
      <c r="POA118" s="388"/>
      <c r="POB118" s="388"/>
      <c r="POC118" s="388"/>
      <c r="POD118" s="388"/>
      <c r="POE118" s="388"/>
      <c r="POF118" s="388"/>
      <c r="POG118" s="388"/>
      <c r="POH118" s="388"/>
      <c r="POI118" s="388"/>
      <c r="POJ118" s="388"/>
      <c r="POK118" s="388"/>
      <c r="POL118" s="388"/>
      <c r="POM118" s="388"/>
      <c r="PON118" s="388"/>
      <c r="POO118" s="388"/>
      <c r="POP118" s="388"/>
      <c r="POQ118" s="388"/>
      <c r="POR118" s="388"/>
      <c r="POS118" s="388"/>
      <c r="POT118" s="388"/>
      <c r="POU118" s="388"/>
      <c r="POV118" s="388"/>
      <c r="POW118" s="388"/>
      <c r="POX118" s="388"/>
      <c r="POY118" s="388"/>
      <c r="POZ118" s="388"/>
      <c r="PPA118" s="388"/>
      <c r="PPB118" s="388"/>
      <c r="PPC118" s="388"/>
      <c r="PPD118" s="388"/>
      <c r="PPE118" s="388"/>
      <c r="PPF118" s="388"/>
      <c r="PPG118" s="388"/>
      <c r="PPH118" s="388"/>
      <c r="PPI118" s="388"/>
      <c r="PPJ118" s="388"/>
      <c r="PPK118" s="388"/>
      <c r="PPL118" s="388"/>
      <c r="PPM118" s="388"/>
      <c r="PPN118" s="388"/>
      <c r="PPO118" s="388"/>
      <c r="PPP118" s="388"/>
      <c r="PPQ118" s="388"/>
      <c r="PPR118" s="388"/>
      <c r="PPS118" s="388"/>
      <c r="PPT118" s="388"/>
      <c r="PPU118" s="388"/>
      <c r="PPV118" s="388"/>
      <c r="PPW118" s="388"/>
      <c r="PPX118" s="388"/>
      <c r="PPY118" s="388"/>
      <c r="PPZ118" s="388"/>
      <c r="PQA118" s="388"/>
      <c r="PQB118" s="388"/>
      <c r="PQC118" s="388"/>
      <c r="PQD118" s="388"/>
      <c r="PQE118" s="388"/>
      <c r="PQF118" s="388"/>
      <c r="PQG118" s="388"/>
      <c r="PQH118" s="388"/>
      <c r="PQI118" s="388"/>
      <c r="PQJ118" s="388"/>
      <c r="PQK118" s="388"/>
      <c r="PQL118" s="388"/>
      <c r="PQM118" s="388"/>
      <c r="PQN118" s="388"/>
      <c r="PQO118" s="388"/>
      <c r="PQP118" s="388"/>
      <c r="PQQ118" s="388"/>
      <c r="PQR118" s="388"/>
      <c r="PQS118" s="388"/>
      <c r="PQT118" s="388"/>
      <c r="PQU118" s="388"/>
      <c r="PQV118" s="388"/>
      <c r="PQW118" s="388"/>
      <c r="PQX118" s="388"/>
      <c r="PQY118" s="388"/>
      <c r="PQZ118" s="388"/>
      <c r="PRA118" s="388"/>
      <c r="PRB118" s="388"/>
      <c r="PRC118" s="388"/>
      <c r="PRD118" s="388"/>
      <c r="PRE118" s="388"/>
      <c r="PRF118" s="388"/>
      <c r="PRG118" s="388"/>
      <c r="PRH118" s="388"/>
      <c r="PRI118" s="388"/>
      <c r="PRJ118" s="388"/>
      <c r="PRK118" s="388"/>
      <c r="PRL118" s="388"/>
      <c r="PRM118" s="388"/>
      <c r="PRN118" s="388"/>
      <c r="PRO118" s="388"/>
      <c r="PRP118" s="388"/>
      <c r="PRQ118" s="388"/>
      <c r="PRR118" s="388"/>
      <c r="PRS118" s="388"/>
      <c r="PRT118" s="388"/>
      <c r="PRU118" s="388"/>
      <c r="PRV118" s="388"/>
      <c r="PRW118" s="388"/>
      <c r="PRX118" s="388"/>
      <c r="PRY118" s="388"/>
      <c r="PRZ118" s="388"/>
      <c r="PSA118" s="388"/>
      <c r="PSB118" s="388"/>
      <c r="PSC118" s="388"/>
      <c r="PSD118" s="388"/>
      <c r="PSE118" s="388"/>
      <c r="PSF118" s="388"/>
      <c r="PSG118" s="388"/>
      <c r="PSH118" s="388"/>
      <c r="PSI118" s="388"/>
      <c r="PSJ118" s="388"/>
      <c r="PSK118" s="388"/>
      <c r="PSL118" s="388"/>
      <c r="PSM118" s="388"/>
      <c r="PSN118" s="388"/>
      <c r="PSO118" s="388"/>
      <c r="PSP118" s="388"/>
      <c r="PSQ118" s="388"/>
      <c r="PSR118" s="388"/>
      <c r="PSS118" s="388"/>
      <c r="PST118" s="388"/>
      <c r="PSU118" s="388"/>
      <c r="PSV118" s="388"/>
      <c r="PSW118" s="388"/>
      <c r="PSX118" s="388"/>
      <c r="PSY118" s="388"/>
      <c r="PSZ118" s="388"/>
      <c r="PTA118" s="388"/>
      <c r="PTB118" s="388"/>
      <c r="PTC118" s="388"/>
      <c r="PTD118" s="388"/>
      <c r="PTE118" s="388"/>
      <c r="PTF118" s="388"/>
      <c r="PTG118" s="388"/>
      <c r="PTH118" s="388"/>
      <c r="PTI118" s="388"/>
      <c r="PTJ118" s="388"/>
      <c r="PTK118" s="388"/>
      <c r="PTL118" s="388"/>
      <c r="PTM118" s="388"/>
      <c r="PTN118" s="388"/>
      <c r="PTO118" s="388"/>
      <c r="PTP118" s="388"/>
      <c r="PTQ118" s="388"/>
      <c r="PTR118" s="388"/>
      <c r="PTS118" s="388"/>
      <c r="PTT118" s="388"/>
      <c r="PTU118" s="388"/>
      <c r="PTV118" s="388"/>
      <c r="PTW118" s="388"/>
      <c r="PTX118" s="388"/>
      <c r="PTY118" s="388"/>
      <c r="PTZ118" s="388"/>
      <c r="PUA118" s="388"/>
      <c r="PUB118" s="388"/>
      <c r="PUC118" s="388"/>
      <c r="PUD118" s="388"/>
      <c r="PUE118" s="388"/>
      <c r="PUF118" s="388"/>
      <c r="PUG118" s="388"/>
      <c r="PUH118" s="388"/>
      <c r="PUI118" s="388"/>
      <c r="PUJ118" s="388"/>
      <c r="PUK118" s="388"/>
      <c r="PUL118" s="388"/>
      <c r="PUM118" s="388"/>
      <c r="PUN118" s="388"/>
      <c r="PUO118" s="388"/>
      <c r="PUP118" s="388"/>
      <c r="PUQ118" s="388"/>
      <c r="PUR118" s="388"/>
      <c r="PUS118" s="388"/>
      <c r="PUT118" s="388"/>
      <c r="PUU118" s="388"/>
      <c r="PUV118" s="388"/>
      <c r="PUW118" s="388"/>
      <c r="PUX118" s="388"/>
      <c r="PUY118" s="388"/>
      <c r="PUZ118" s="388"/>
      <c r="PVA118" s="388"/>
      <c r="PVB118" s="388"/>
      <c r="PVC118" s="388"/>
      <c r="PVD118" s="388"/>
      <c r="PVE118" s="388"/>
      <c r="PVF118" s="388"/>
      <c r="PVG118" s="388"/>
      <c r="PVH118" s="388"/>
      <c r="PVI118" s="388"/>
      <c r="PVJ118" s="388"/>
      <c r="PVK118" s="388"/>
      <c r="PVL118" s="388"/>
      <c r="PVM118" s="388"/>
      <c r="PVN118" s="388"/>
      <c r="PVO118" s="388"/>
      <c r="PVP118" s="388"/>
      <c r="PVQ118" s="388"/>
      <c r="PVR118" s="388"/>
      <c r="PVS118" s="388"/>
      <c r="PVT118" s="388"/>
      <c r="PVU118" s="388"/>
      <c r="PVV118" s="388"/>
      <c r="PVW118" s="388"/>
      <c r="PVX118" s="388"/>
      <c r="PVY118" s="388"/>
      <c r="PVZ118" s="388"/>
      <c r="PWA118" s="388"/>
      <c r="PWB118" s="388"/>
      <c r="PWC118" s="388"/>
      <c r="PWD118" s="388"/>
      <c r="PWE118" s="388"/>
      <c r="PWF118" s="388"/>
      <c r="PWG118" s="388"/>
      <c r="PWH118" s="388"/>
      <c r="PWI118" s="388"/>
      <c r="PWJ118" s="388"/>
      <c r="PWK118" s="388"/>
      <c r="PWL118" s="388"/>
      <c r="PWM118" s="388"/>
      <c r="PWN118" s="388"/>
      <c r="PWO118" s="388"/>
      <c r="PWP118" s="388"/>
      <c r="PWQ118" s="388"/>
      <c r="PWR118" s="388"/>
      <c r="PWS118" s="388"/>
      <c r="PWT118" s="388"/>
      <c r="PWU118" s="388"/>
      <c r="PWV118" s="388"/>
      <c r="PWW118" s="388"/>
      <c r="PWX118" s="388"/>
      <c r="PWY118" s="388"/>
      <c r="PWZ118" s="388"/>
      <c r="PXA118" s="388"/>
      <c r="PXB118" s="388"/>
      <c r="PXC118" s="388"/>
      <c r="PXD118" s="388"/>
      <c r="PXE118" s="388"/>
      <c r="PXF118" s="388"/>
      <c r="PXG118" s="388"/>
      <c r="PXH118" s="388"/>
      <c r="PXI118" s="388"/>
      <c r="PXJ118" s="388"/>
      <c r="PXK118" s="388"/>
      <c r="PXL118" s="388"/>
      <c r="PXM118" s="388"/>
      <c r="PXN118" s="388"/>
      <c r="PXO118" s="388"/>
      <c r="PXP118" s="388"/>
      <c r="PXQ118" s="388"/>
      <c r="PXR118" s="388"/>
      <c r="PXS118" s="388"/>
      <c r="PXT118" s="388"/>
      <c r="PXU118" s="388"/>
      <c r="PXV118" s="388"/>
      <c r="PXW118" s="388"/>
      <c r="PXX118" s="388"/>
      <c r="PXY118" s="388"/>
      <c r="PXZ118" s="388"/>
      <c r="PYA118" s="388"/>
      <c r="PYB118" s="388"/>
      <c r="PYC118" s="388"/>
      <c r="PYD118" s="388"/>
      <c r="PYE118" s="388"/>
      <c r="PYF118" s="388"/>
      <c r="PYG118" s="388"/>
      <c r="PYH118" s="388"/>
      <c r="PYI118" s="388"/>
      <c r="PYJ118" s="388"/>
      <c r="PYK118" s="388"/>
      <c r="PYL118" s="388"/>
      <c r="PYM118" s="388"/>
      <c r="PYN118" s="388"/>
      <c r="PYO118" s="388"/>
      <c r="PYP118" s="388"/>
      <c r="PYQ118" s="388"/>
      <c r="PYR118" s="388"/>
      <c r="PYS118" s="388"/>
      <c r="PYT118" s="388"/>
      <c r="PYU118" s="388"/>
      <c r="PYV118" s="388"/>
      <c r="PYW118" s="388"/>
      <c r="PYX118" s="388"/>
      <c r="PYY118" s="388"/>
      <c r="PYZ118" s="388"/>
      <c r="PZA118" s="388"/>
      <c r="PZB118" s="388"/>
      <c r="PZC118" s="388"/>
      <c r="PZD118" s="388"/>
      <c r="PZE118" s="388"/>
      <c r="PZF118" s="388"/>
      <c r="PZG118" s="388"/>
      <c r="PZH118" s="388"/>
      <c r="PZI118" s="388"/>
      <c r="PZJ118" s="388"/>
      <c r="PZK118" s="388"/>
      <c r="PZL118" s="388"/>
      <c r="PZM118" s="388"/>
      <c r="PZN118" s="388"/>
      <c r="PZO118" s="388"/>
      <c r="PZP118" s="388"/>
      <c r="PZQ118" s="388"/>
      <c r="PZR118" s="388"/>
      <c r="PZS118" s="388"/>
      <c r="PZT118" s="388"/>
      <c r="PZU118" s="388"/>
      <c r="PZV118" s="388"/>
      <c r="PZW118" s="388"/>
      <c r="PZX118" s="388"/>
      <c r="PZY118" s="388"/>
      <c r="PZZ118" s="388"/>
      <c r="QAA118" s="388"/>
      <c r="QAB118" s="388"/>
      <c r="QAC118" s="388"/>
      <c r="QAD118" s="388"/>
      <c r="QAE118" s="388"/>
      <c r="QAF118" s="388"/>
      <c r="QAG118" s="388"/>
      <c r="QAH118" s="388"/>
      <c r="QAI118" s="388"/>
      <c r="QAJ118" s="388"/>
      <c r="QAK118" s="388"/>
      <c r="QAL118" s="388"/>
      <c r="QAM118" s="388"/>
      <c r="QAN118" s="388"/>
      <c r="QAO118" s="388"/>
      <c r="QAP118" s="388"/>
      <c r="QAQ118" s="388"/>
      <c r="QAR118" s="388"/>
      <c r="QAS118" s="388"/>
      <c r="QAT118" s="388"/>
      <c r="QAU118" s="388"/>
      <c r="QAV118" s="388"/>
      <c r="QAW118" s="388"/>
      <c r="QAX118" s="388"/>
      <c r="QAY118" s="388"/>
      <c r="QAZ118" s="388"/>
      <c r="QBA118" s="388"/>
      <c r="QBB118" s="388"/>
      <c r="QBC118" s="388"/>
      <c r="QBD118" s="388"/>
      <c r="QBE118" s="388"/>
      <c r="QBF118" s="388"/>
      <c r="QBG118" s="388"/>
      <c r="QBH118" s="388"/>
      <c r="QBI118" s="388"/>
      <c r="QBJ118" s="388"/>
      <c r="QBK118" s="388"/>
      <c r="QBL118" s="388"/>
      <c r="QBM118" s="388"/>
      <c r="QBN118" s="388"/>
      <c r="QBO118" s="388"/>
      <c r="QBP118" s="388"/>
      <c r="QBQ118" s="388"/>
      <c r="QBR118" s="388"/>
      <c r="QBS118" s="388"/>
      <c r="QBT118" s="388"/>
      <c r="QBU118" s="388"/>
      <c r="QBV118" s="388"/>
      <c r="QBW118" s="388"/>
      <c r="QBX118" s="388"/>
      <c r="QBY118" s="388"/>
      <c r="QBZ118" s="388"/>
      <c r="QCA118" s="388"/>
      <c r="QCB118" s="388"/>
      <c r="QCC118" s="388"/>
      <c r="QCD118" s="388"/>
      <c r="QCE118" s="388"/>
      <c r="QCF118" s="388"/>
      <c r="QCG118" s="388"/>
      <c r="QCH118" s="388"/>
      <c r="QCI118" s="388"/>
      <c r="QCJ118" s="388"/>
      <c r="QCK118" s="388"/>
      <c r="QCL118" s="388"/>
      <c r="QCM118" s="388"/>
      <c r="QCN118" s="388"/>
      <c r="QCO118" s="388"/>
      <c r="QCP118" s="388"/>
      <c r="QCQ118" s="388"/>
      <c r="QCR118" s="388"/>
      <c r="QCS118" s="388"/>
      <c r="QCT118" s="388"/>
      <c r="QCU118" s="388"/>
      <c r="QCV118" s="388"/>
      <c r="QCW118" s="388"/>
      <c r="QCX118" s="388"/>
      <c r="QCY118" s="388"/>
      <c r="QCZ118" s="388"/>
      <c r="QDA118" s="388"/>
      <c r="QDB118" s="388"/>
      <c r="QDC118" s="388"/>
      <c r="QDD118" s="388"/>
      <c r="QDE118" s="388"/>
      <c r="QDF118" s="388"/>
      <c r="QDG118" s="388"/>
      <c r="QDH118" s="388"/>
      <c r="QDI118" s="388"/>
      <c r="QDJ118" s="388"/>
      <c r="QDK118" s="388"/>
      <c r="QDL118" s="388"/>
      <c r="QDM118" s="388"/>
      <c r="QDN118" s="388"/>
      <c r="QDO118" s="388"/>
      <c r="QDP118" s="388"/>
      <c r="QDQ118" s="388"/>
      <c r="QDR118" s="388"/>
      <c r="QDS118" s="388"/>
      <c r="QDT118" s="388"/>
      <c r="QDU118" s="388"/>
      <c r="QDV118" s="388"/>
      <c r="QDW118" s="388"/>
      <c r="QDX118" s="388"/>
      <c r="QDY118" s="388"/>
      <c r="QDZ118" s="388"/>
      <c r="QEA118" s="388"/>
      <c r="QEB118" s="388"/>
      <c r="QEC118" s="388"/>
      <c r="QED118" s="388"/>
      <c r="QEE118" s="388"/>
      <c r="QEF118" s="388"/>
      <c r="QEG118" s="388"/>
      <c r="QEH118" s="388"/>
      <c r="QEI118" s="388"/>
      <c r="QEJ118" s="388"/>
      <c r="QEK118" s="388"/>
      <c r="QEL118" s="388"/>
      <c r="QEM118" s="388"/>
      <c r="QEN118" s="388"/>
      <c r="QEO118" s="388"/>
      <c r="QEP118" s="388"/>
      <c r="QEQ118" s="388"/>
      <c r="QER118" s="388"/>
      <c r="QES118" s="388"/>
      <c r="QET118" s="388"/>
      <c r="QEU118" s="388"/>
      <c r="QEV118" s="388"/>
      <c r="QEW118" s="388"/>
      <c r="QEX118" s="388"/>
      <c r="QEY118" s="388"/>
      <c r="QEZ118" s="388"/>
      <c r="QFA118" s="388"/>
      <c r="QFB118" s="388"/>
      <c r="QFC118" s="388"/>
      <c r="QFD118" s="388"/>
      <c r="QFE118" s="388"/>
      <c r="QFF118" s="388"/>
      <c r="QFG118" s="388"/>
      <c r="QFH118" s="388"/>
      <c r="QFI118" s="388"/>
      <c r="QFJ118" s="388"/>
      <c r="QFK118" s="388"/>
      <c r="QFL118" s="388"/>
      <c r="QFM118" s="388"/>
      <c r="QFN118" s="388"/>
      <c r="QFO118" s="388"/>
      <c r="QFP118" s="388"/>
      <c r="QFQ118" s="388"/>
      <c r="QFR118" s="388"/>
      <c r="QFS118" s="388"/>
      <c r="QFT118" s="388"/>
      <c r="QFU118" s="388"/>
      <c r="QFV118" s="388"/>
      <c r="QFW118" s="388"/>
      <c r="QFX118" s="388"/>
      <c r="QFY118" s="388"/>
      <c r="QFZ118" s="388"/>
      <c r="QGA118" s="388"/>
      <c r="QGB118" s="388"/>
      <c r="QGC118" s="388"/>
      <c r="QGD118" s="388"/>
      <c r="QGE118" s="388"/>
      <c r="QGF118" s="388"/>
      <c r="QGG118" s="388"/>
      <c r="QGH118" s="388"/>
      <c r="QGI118" s="388"/>
      <c r="QGJ118" s="388"/>
      <c r="QGK118" s="388"/>
      <c r="QGL118" s="388"/>
      <c r="QGM118" s="388"/>
      <c r="QGN118" s="388"/>
      <c r="QGO118" s="388"/>
      <c r="QGP118" s="388"/>
      <c r="QGQ118" s="388"/>
      <c r="QGR118" s="388"/>
      <c r="QGS118" s="388"/>
      <c r="QGT118" s="388"/>
      <c r="QGU118" s="388"/>
      <c r="QGV118" s="388"/>
      <c r="QGW118" s="388"/>
      <c r="QGX118" s="388"/>
      <c r="QGY118" s="388"/>
      <c r="QGZ118" s="388"/>
      <c r="QHA118" s="388"/>
      <c r="QHB118" s="388"/>
      <c r="QHC118" s="388"/>
      <c r="QHD118" s="388"/>
      <c r="QHE118" s="388"/>
      <c r="QHF118" s="388"/>
      <c r="QHG118" s="388"/>
      <c r="QHH118" s="388"/>
      <c r="QHI118" s="388"/>
      <c r="QHJ118" s="388"/>
      <c r="QHK118" s="388"/>
      <c r="QHL118" s="388"/>
      <c r="QHM118" s="388"/>
      <c r="QHN118" s="388"/>
      <c r="QHO118" s="388"/>
      <c r="QHP118" s="388"/>
      <c r="QHQ118" s="388"/>
      <c r="QHR118" s="388"/>
      <c r="QHS118" s="388"/>
      <c r="QHT118" s="388"/>
      <c r="QHU118" s="388"/>
      <c r="QHV118" s="388"/>
      <c r="QHW118" s="388"/>
      <c r="QHX118" s="388"/>
      <c r="QHY118" s="388"/>
      <c r="QHZ118" s="388"/>
      <c r="QIA118" s="388"/>
      <c r="QIB118" s="388"/>
      <c r="QIC118" s="388"/>
      <c r="QID118" s="388"/>
      <c r="QIE118" s="388"/>
      <c r="QIF118" s="388"/>
      <c r="QIG118" s="388"/>
      <c r="QIH118" s="388"/>
      <c r="QII118" s="388"/>
      <c r="QIJ118" s="388"/>
      <c r="QIK118" s="388"/>
      <c r="QIL118" s="388"/>
      <c r="QIM118" s="388"/>
      <c r="QIN118" s="388"/>
      <c r="QIO118" s="388"/>
      <c r="QIP118" s="388"/>
      <c r="QIQ118" s="388"/>
      <c r="QIR118" s="388"/>
      <c r="QIS118" s="388"/>
      <c r="QIT118" s="388"/>
      <c r="QIU118" s="388"/>
      <c r="QIV118" s="388"/>
      <c r="QIW118" s="388"/>
      <c r="QIX118" s="388"/>
      <c r="QIY118" s="388"/>
      <c r="QIZ118" s="388"/>
      <c r="QJA118" s="388"/>
      <c r="QJB118" s="388"/>
      <c r="QJC118" s="388"/>
      <c r="QJD118" s="388"/>
      <c r="QJE118" s="388"/>
      <c r="QJF118" s="388"/>
      <c r="QJG118" s="388"/>
      <c r="QJH118" s="388"/>
      <c r="QJI118" s="388"/>
      <c r="QJJ118" s="388"/>
      <c r="QJK118" s="388"/>
      <c r="QJL118" s="388"/>
      <c r="QJM118" s="388"/>
      <c r="QJN118" s="388"/>
      <c r="QJO118" s="388"/>
      <c r="QJP118" s="388"/>
      <c r="QJQ118" s="388"/>
      <c r="QJR118" s="388"/>
      <c r="QJS118" s="388"/>
      <c r="QJT118" s="388"/>
      <c r="QJU118" s="388"/>
      <c r="QJV118" s="388"/>
      <c r="QJW118" s="388"/>
      <c r="QJX118" s="388"/>
      <c r="QJY118" s="388"/>
      <c r="QJZ118" s="388"/>
      <c r="QKA118" s="388"/>
      <c r="QKB118" s="388"/>
      <c r="QKC118" s="388"/>
      <c r="QKD118" s="388"/>
      <c r="QKE118" s="388"/>
      <c r="QKF118" s="388"/>
      <c r="QKG118" s="388"/>
      <c r="QKH118" s="388"/>
      <c r="QKI118" s="388"/>
      <c r="QKJ118" s="388"/>
      <c r="QKK118" s="388"/>
      <c r="QKL118" s="388"/>
      <c r="QKM118" s="388"/>
      <c r="QKN118" s="388"/>
      <c r="QKO118" s="388"/>
      <c r="QKP118" s="388"/>
      <c r="QKQ118" s="388"/>
      <c r="QKR118" s="388"/>
      <c r="QKS118" s="388"/>
      <c r="QKT118" s="388"/>
      <c r="QKU118" s="388"/>
      <c r="QKV118" s="388"/>
      <c r="QKW118" s="388"/>
      <c r="QKX118" s="388"/>
      <c r="QKY118" s="388"/>
      <c r="QKZ118" s="388"/>
      <c r="QLA118" s="388"/>
      <c r="QLB118" s="388"/>
      <c r="QLC118" s="388"/>
      <c r="QLD118" s="388"/>
      <c r="QLE118" s="388"/>
      <c r="QLF118" s="388"/>
      <c r="QLG118" s="388"/>
      <c r="QLH118" s="388"/>
      <c r="QLI118" s="388"/>
      <c r="QLJ118" s="388"/>
      <c r="QLK118" s="388"/>
      <c r="QLL118" s="388"/>
      <c r="QLM118" s="388"/>
      <c r="QLN118" s="388"/>
      <c r="QLO118" s="388"/>
      <c r="QLP118" s="388"/>
      <c r="QLQ118" s="388"/>
      <c r="QLR118" s="388"/>
      <c r="QLS118" s="388"/>
      <c r="QLT118" s="388"/>
      <c r="QLU118" s="388"/>
      <c r="QLV118" s="388"/>
      <c r="QLW118" s="388"/>
      <c r="QLX118" s="388"/>
      <c r="QLY118" s="388"/>
      <c r="QLZ118" s="388"/>
      <c r="QMA118" s="388"/>
      <c r="QMB118" s="388"/>
      <c r="QMC118" s="388"/>
      <c r="QMD118" s="388"/>
      <c r="QME118" s="388"/>
      <c r="QMF118" s="388"/>
      <c r="QMG118" s="388"/>
      <c r="QMH118" s="388"/>
      <c r="QMI118" s="388"/>
      <c r="QMJ118" s="388"/>
      <c r="QMK118" s="388"/>
      <c r="QML118" s="388"/>
      <c r="QMM118" s="388"/>
      <c r="QMN118" s="388"/>
      <c r="QMO118" s="388"/>
      <c r="QMP118" s="388"/>
      <c r="QMQ118" s="388"/>
      <c r="QMR118" s="388"/>
      <c r="QMS118" s="388"/>
      <c r="QMT118" s="388"/>
      <c r="QMU118" s="388"/>
      <c r="QMV118" s="388"/>
      <c r="QMW118" s="388"/>
      <c r="QMX118" s="388"/>
      <c r="QMY118" s="388"/>
      <c r="QMZ118" s="388"/>
      <c r="QNA118" s="388"/>
      <c r="QNB118" s="388"/>
      <c r="QNC118" s="388"/>
      <c r="QND118" s="388"/>
      <c r="QNE118" s="388"/>
      <c r="QNF118" s="388"/>
      <c r="QNG118" s="388"/>
      <c r="QNH118" s="388"/>
      <c r="QNI118" s="388"/>
      <c r="QNJ118" s="388"/>
      <c r="QNK118" s="388"/>
      <c r="QNL118" s="388"/>
      <c r="QNM118" s="388"/>
      <c r="QNN118" s="388"/>
      <c r="QNO118" s="388"/>
      <c r="QNP118" s="388"/>
      <c r="QNQ118" s="388"/>
      <c r="QNR118" s="388"/>
      <c r="QNS118" s="388"/>
      <c r="QNT118" s="388"/>
      <c r="QNU118" s="388"/>
      <c r="QNV118" s="388"/>
      <c r="QNW118" s="388"/>
      <c r="QNX118" s="388"/>
      <c r="QNY118" s="388"/>
      <c r="QNZ118" s="388"/>
      <c r="QOA118" s="388"/>
      <c r="QOB118" s="388"/>
      <c r="QOC118" s="388"/>
      <c r="QOD118" s="388"/>
      <c r="QOE118" s="388"/>
      <c r="QOF118" s="388"/>
      <c r="QOG118" s="388"/>
      <c r="QOH118" s="388"/>
      <c r="QOI118" s="388"/>
      <c r="QOJ118" s="388"/>
      <c r="QOK118" s="388"/>
      <c r="QOL118" s="388"/>
      <c r="QOM118" s="388"/>
      <c r="QON118" s="388"/>
      <c r="QOO118" s="388"/>
      <c r="QOP118" s="388"/>
      <c r="QOQ118" s="388"/>
      <c r="QOR118" s="388"/>
      <c r="QOS118" s="388"/>
      <c r="QOT118" s="388"/>
      <c r="QOU118" s="388"/>
      <c r="QOV118" s="388"/>
      <c r="QOW118" s="388"/>
      <c r="QOX118" s="388"/>
      <c r="QOY118" s="388"/>
      <c r="QOZ118" s="388"/>
      <c r="QPA118" s="388"/>
      <c r="QPB118" s="388"/>
      <c r="QPC118" s="388"/>
      <c r="QPD118" s="388"/>
      <c r="QPE118" s="388"/>
      <c r="QPF118" s="388"/>
      <c r="QPG118" s="388"/>
      <c r="QPH118" s="388"/>
      <c r="QPI118" s="388"/>
      <c r="QPJ118" s="388"/>
      <c r="QPK118" s="388"/>
      <c r="QPL118" s="388"/>
      <c r="QPM118" s="388"/>
      <c r="QPN118" s="388"/>
      <c r="QPO118" s="388"/>
      <c r="QPP118" s="388"/>
      <c r="QPQ118" s="388"/>
      <c r="QPR118" s="388"/>
      <c r="QPS118" s="388"/>
      <c r="QPT118" s="388"/>
      <c r="QPU118" s="388"/>
      <c r="QPV118" s="388"/>
      <c r="QPW118" s="388"/>
      <c r="QPX118" s="388"/>
      <c r="QPY118" s="388"/>
      <c r="QPZ118" s="388"/>
      <c r="QQA118" s="388"/>
      <c r="QQB118" s="388"/>
      <c r="QQC118" s="388"/>
      <c r="QQD118" s="388"/>
      <c r="QQE118" s="388"/>
      <c r="QQF118" s="388"/>
      <c r="QQG118" s="388"/>
      <c r="QQH118" s="388"/>
      <c r="QQI118" s="388"/>
      <c r="QQJ118" s="388"/>
      <c r="QQK118" s="388"/>
      <c r="QQL118" s="388"/>
      <c r="QQM118" s="388"/>
      <c r="QQN118" s="388"/>
      <c r="QQO118" s="388"/>
      <c r="QQP118" s="388"/>
      <c r="QQQ118" s="388"/>
      <c r="QQR118" s="388"/>
      <c r="QQS118" s="388"/>
      <c r="QQT118" s="388"/>
      <c r="QQU118" s="388"/>
      <c r="QQV118" s="388"/>
      <c r="QQW118" s="388"/>
      <c r="QQX118" s="388"/>
      <c r="QQY118" s="388"/>
      <c r="QQZ118" s="388"/>
      <c r="QRA118" s="388"/>
      <c r="QRB118" s="388"/>
      <c r="QRC118" s="388"/>
      <c r="QRD118" s="388"/>
      <c r="QRE118" s="388"/>
      <c r="QRF118" s="388"/>
      <c r="QRG118" s="388"/>
      <c r="QRH118" s="388"/>
      <c r="QRI118" s="388"/>
      <c r="QRJ118" s="388"/>
      <c r="QRK118" s="388"/>
      <c r="QRL118" s="388"/>
      <c r="QRM118" s="388"/>
      <c r="QRN118" s="388"/>
      <c r="QRO118" s="388"/>
      <c r="QRP118" s="388"/>
      <c r="QRQ118" s="388"/>
      <c r="QRR118" s="388"/>
      <c r="QRS118" s="388"/>
      <c r="QRT118" s="388"/>
      <c r="QRU118" s="388"/>
      <c r="QRV118" s="388"/>
      <c r="QRW118" s="388"/>
      <c r="QRX118" s="388"/>
      <c r="QRY118" s="388"/>
      <c r="QRZ118" s="388"/>
      <c r="QSA118" s="388"/>
      <c r="QSB118" s="388"/>
      <c r="QSC118" s="388"/>
      <c r="QSD118" s="388"/>
      <c r="QSE118" s="388"/>
      <c r="QSF118" s="388"/>
      <c r="QSG118" s="388"/>
      <c r="QSH118" s="388"/>
      <c r="QSI118" s="388"/>
      <c r="QSJ118" s="388"/>
      <c r="QSK118" s="388"/>
      <c r="QSL118" s="388"/>
      <c r="QSM118" s="388"/>
      <c r="QSN118" s="388"/>
      <c r="QSO118" s="388"/>
      <c r="QSP118" s="388"/>
      <c r="QSQ118" s="388"/>
      <c r="QSR118" s="388"/>
      <c r="QSS118" s="388"/>
      <c r="QST118" s="388"/>
      <c r="QSU118" s="388"/>
      <c r="QSV118" s="388"/>
      <c r="QSW118" s="388"/>
      <c r="QSX118" s="388"/>
      <c r="QSY118" s="388"/>
      <c r="QSZ118" s="388"/>
      <c r="QTA118" s="388"/>
      <c r="QTB118" s="388"/>
      <c r="QTC118" s="388"/>
      <c r="QTD118" s="388"/>
      <c r="QTE118" s="388"/>
      <c r="QTF118" s="388"/>
      <c r="QTG118" s="388"/>
      <c r="QTH118" s="388"/>
      <c r="QTI118" s="388"/>
      <c r="QTJ118" s="388"/>
      <c r="QTK118" s="388"/>
      <c r="QTL118" s="388"/>
      <c r="QTM118" s="388"/>
      <c r="QTN118" s="388"/>
      <c r="QTO118" s="388"/>
      <c r="QTP118" s="388"/>
      <c r="QTQ118" s="388"/>
      <c r="QTR118" s="388"/>
      <c r="QTS118" s="388"/>
      <c r="QTT118" s="388"/>
      <c r="QTU118" s="388"/>
      <c r="QTV118" s="388"/>
      <c r="QTW118" s="388"/>
      <c r="QTX118" s="388"/>
      <c r="QTY118" s="388"/>
      <c r="QTZ118" s="388"/>
      <c r="QUA118" s="388"/>
      <c r="QUB118" s="388"/>
      <c r="QUC118" s="388"/>
      <c r="QUD118" s="388"/>
      <c r="QUE118" s="388"/>
      <c r="QUF118" s="388"/>
      <c r="QUG118" s="388"/>
      <c r="QUH118" s="388"/>
      <c r="QUI118" s="388"/>
      <c r="QUJ118" s="388"/>
      <c r="QUK118" s="388"/>
      <c r="QUL118" s="388"/>
      <c r="QUM118" s="388"/>
      <c r="QUN118" s="388"/>
      <c r="QUO118" s="388"/>
      <c r="QUP118" s="388"/>
      <c r="QUQ118" s="388"/>
      <c r="QUR118" s="388"/>
      <c r="QUS118" s="388"/>
      <c r="QUT118" s="388"/>
      <c r="QUU118" s="388"/>
      <c r="QUV118" s="388"/>
      <c r="QUW118" s="388"/>
      <c r="QUX118" s="388"/>
      <c r="QUY118" s="388"/>
      <c r="QUZ118" s="388"/>
      <c r="QVA118" s="388"/>
      <c r="QVB118" s="388"/>
      <c r="QVC118" s="388"/>
      <c r="QVD118" s="388"/>
      <c r="QVE118" s="388"/>
      <c r="QVF118" s="388"/>
      <c r="QVG118" s="388"/>
      <c r="QVH118" s="388"/>
      <c r="QVI118" s="388"/>
      <c r="QVJ118" s="388"/>
      <c r="QVK118" s="388"/>
      <c r="QVL118" s="388"/>
      <c r="QVM118" s="388"/>
      <c r="QVN118" s="388"/>
      <c r="QVO118" s="388"/>
      <c r="QVP118" s="388"/>
      <c r="QVQ118" s="388"/>
      <c r="QVR118" s="388"/>
      <c r="QVS118" s="388"/>
      <c r="QVT118" s="388"/>
      <c r="QVU118" s="388"/>
      <c r="QVV118" s="388"/>
      <c r="QVW118" s="388"/>
      <c r="QVX118" s="388"/>
      <c r="QVY118" s="388"/>
      <c r="QVZ118" s="388"/>
      <c r="QWA118" s="388"/>
      <c r="QWB118" s="388"/>
      <c r="QWC118" s="388"/>
      <c r="QWD118" s="388"/>
      <c r="QWE118" s="388"/>
      <c r="QWF118" s="388"/>
      <c r="QWG118" s="388"/>
      <c r="QWH118" s="388"/>
      <c r="QWI118" s="388"/>
      <c r="QWJ118" s="388"/>
      <c r="QWK118" s="388"/>
      <c r="QWL118" s="388"/>
      <c r="QWM118" s="388"/>
      <c r="QWN118" s="388"/>
      <c r="QWO118" s="388"/>
      <c r="QWP118" s="388"/>
      <c r="QWQ118" s="388"/>
      <c r="QWR118" s="388"/>
      <c r="QWS118" s="388"/>
      <c r="QWT118" s="388"/>
      <c r="QWU118" s="388"/>
      <c r="QWV118" s="388"/>
      <c r="QWW118" s="388"/>
      <c r="QWX118" s="388"/>
      <c r="QWY118" s="388"/>
      <c r="QWZ118" s="388"/>
      <c r="QXA118" s="388"/>
      <c r="QXB118" s="388"/>
      <c r="QXC118" s="388"/>
      <c r="QXD118" s="388"/>
      <c r="QXE118" s="388"/>
      <c r="QXF118" s="388"/>
      <c r="QXG118" s="388"/>
      <c r="QXH118" s="388"/>
      <c r="QXI118" s="388"/>
      <c r="QXJ118" s="388"/>
      <c r="QXK118" s="388"/>
      <c r="QXL118" s="388"/>
      <c r="QXM118" s="388"/>
      <c r="QXN118" s="388"/>
      <c r="QXO118" s="388"/>
      <c r="QXP118" s="388"/>
      <c r="QXQ118" s="388"/>
      <c r="QXR118" s="388"/>
      <c r="QXS118" s="388"/>
      <c r="QXT118" s="388"/>
      <c r="QXU118" s="388"/>
      <c r="QXV118" s="388"/>
      <c r="QXW118" s="388"/>
      <c r="QXX118" s="388"/>
      <c r="QXY118" s="388"/>
      <c r="QXZ118" s="388"/>
      <c r="QYA118" s="388"/>
      <c r="QYB118" s="388"/>
      <c r="QYC118" s="388"/>
      <c r="QYD118" s="388"/>
      <c r="QYE118" s="388"/>
      <c r="QYF118" s="388"/>
      <c r="QYG118" s="388"/>
      <c r="QYH118" s="388"/>
      <c r="QYI118" s="388"/>
      <c r="QYJ118" s="388"/>
      <c r="QYK118" s="388"/>
      <c r="QYL118" s="388"/>
      <c r="QYM118" s="388"/>
      <c r="QYN118" s="388"/>
      <c r="QYO118" s="388"/>
      <c r="QYP118" s="388"/>
      <c r="QYQ118" s="388"/>
      <c r="QYR118" s="388"/>
      <c r="QYS118" s="388"/>
      <c r="QYT118" s="388"/>
      <c r="QYU118" s="388"/>
      <c r="QYV118" s="388"/>
      <c r="QYW118" s="388"/>
      <c r="QYX118" s="388"/>
      <c r="QYY118" s="388"/>
      <c r="QYZ118" s="388"/>
      <c r="QZA118" s="388"/>
      <c r="QZB118" s="388"/>
      <c r="QZC118" s="388"/>
      <c r="QZD118" s="388"/>
      <c r="QZE118" s="388"/>
      <c r="QZF118" s="388"/>
      <c r="QZG118" s="388"/>
      <c r="QZH118" s="388"/>
      <c r="QZI118" s="388"/>
      <c r="QZJ118" s="388"/>
      <c r="QZK118" s="388"/>
      <c r="QZL118" s="388"/>
      <c r="QZM118" s="388"/>
      <c r="QZN118" s="388"/>
      <c r="QZO118" s="388"/>
      <c r="QZP118" s="388"/>
      <c r="QZQ118" s="388"/>
      <c r="QZR118" s="388"/>
      <c r="QZS118" s="388"/>
      <c r="QZT118" s="388"/>
      <c r="QZU118" s="388"/>
      <c r="QZV118" s="388"/>
      <c r="QZW118" s="388"/>
      <c r="QZX118" s="388"/>
      <c r="QZY118" s="388"/>
      <c r="QZZ118" s="388"/>
      <c r="RAA118" s="388"/>
      <c r="RAB118" s="388"/>
      <c r="RAC118" s="388"/>
      <c r="RAD118" s="388"/>
      <c r="RAE118" s="388"/>
      <c r="RAF118" s="388"/>
      <c r="RAG118" s="388"/>
      <c r="RAH118" s="388"/>
      <c r="RAI118" s="388"/>
      <c r="RAJ118" s="388"/>
      <c r="RAK118" s="388"/>
      <c r="RAL118" s="388"/>
      <c r="RAM118" s="388"/>
      <c r="RAN118" s="388"/>
      <c r="RAO118" s="388"/>
      <c r="RAP118" s="388"/>
      <c r="RAQ118" s="388"/>
      <c r="RAR118" s="388"/>
      <c r="RAS118" s="388"/>
      <c r="RAT118" s="388"/>
      <c r="RAU118" s="388"/>
      <c r="RAV118" s="388"/>
      <c r="RAW118" s="388"/>
      <c r="RAX118" s="388"/>
      <c r="RAY118" s="388"/>
      <c r="RAZ118" s="388"/>
      <c r="RBA118" s="388"/>
      <c r="RBB118" s="388"/>
      <c r="RBC118" s="388"/>
      <c r="RBD118" s="388"/>
      <c r="RBE118" s="388"/>
      <c r="RBF118" s="388"/>
      <c r="RBG118" s="388"/>
      <c r="RBH118" s="388"/>
      <c r="RBI118" s="388"/>
      <c r="RBJ118" s="388"/>
      <c r="RBK118" s="388"/>
      <c r="RBL118" s="388"/>
      <c r="RBM118" s="388"/>
      <c r="RBN118" s="388"/>
      <c r="RBO118" s="388"/>
      <c r="RBP118" s="388"/>
      <c r="RBQ118" s="388"/>
      <c r="RBR118" s="388"/>
      <c r="RBS118" s="388"/>
      <c r="RBT118" s="388"/>
      <c r="RBU118" s="388"/>
      <c r="RBV118" s="388"/>
      <c r="RBW118" s="388"/>
      <c r="RBX118" s="388"/>
      <c r="RBY118" s="388"/>
      <c r="RBZ118" s="388"/>
      <c r="RCA118" s="388"/>
      <c r="RCB118" s="388"/>
      <c r="RCC118" s="388"/>
      <c r="RCD118" s="388"/>
      <c r="RCE118" s="388"/>
      <c r="RCF118" s="388"/>
      <c r="RCG118" s="388"/>
      <c r="RCH118" s="388"/>
      <c r="RCI118" s="388"/>
      <c r="RCJ118" s="388"/>
      <c r="RCK118" s="388"/>
      <c r="RCL118" s="388"/>
      <c r="RCM118" s="388"/>
      <c r="RCN118" s="388"/>
      <c r="RCO118" s="388"/>
      <c r="RCP118" s="388"/>
      <c r="RCQ118" s="388"/>
      <c r="RCR118" s="388"/>
      <c r="RCS118" s="388"/>
      <c r="RCT118" s="388"/>
      <c r="RCU118" s="388"/>
      <c r="RCV118" s="388"/>
      <c r="RCW118" s="388"/>
      <c r="RCX118" s="388"/>
      <c r="RCY118" s="388"/>
      <c r="RCZ118" s="388"/>
      <c r="RDA118" s="388"/>
      <c r="RDB118" s="388"/>
      <c r="RDC118" s="388"/>
      <c r="RDD118" s="388"/>
      <c r="RDE118" s="388"/>
      <c r="RDF118" s="388"/>
      <c r="RDG118" s="388"/>
      <c r="RDH118" s="388"/>
      <c r="RDI118" s="388"/>
      <c r="RDJ118" s="388"/>
      <c r="RDK118" s="388"/>
      <c r="RDL118" s="388"/>
      <c r="RDM118" s="388"/>
      <c r="RDN118" s="388"/>
      <c r="RDO118" s="388"/>
      <c r="RDP118" s="388"/>
      <c r="RDQ118" s="388"/>
      <c r="RDR118" s="388"/>
      <c r="RDS118" s="388"/>
      <c r="RDT118" s="388"/>
      <c r="RDU118" s="388"/>
      <c r="RDV118" s="388"/>
      <c r="RDW118" s="388"/>
      <c r="RDX118" s="388"/>
      <c r="RDY118" s="388"/>
      <c r="RDZ118" s="388"/>
      <c r="REA118" s="388"/>
      <c r="REB118" s="388"/>
      <c r="REC118" s="388"/>
      <c r="RED118" s="388"/>
      <c r="REE118" s="388"/>
      <c r="REF118" s="388"/>
      <c r="REG118" s="388"/>
      <c r="REH118" s="388"/>
      <c r="REI118" s="388"/>
      <c r="REJ118" s="388"/>
      <c r="REK118" s="388"/>
      <c r="REL118" s="388"/>
      <c r="REM118" s="388"/>
      <c r="REN118" s="388"/>
      <c r="REO118" s="388"/>
      <c r="REP118" s="388"/>
      <c r="REQ118" s="388"/>
      <c r="RER118" s="388"/>
      <c r="RES118" s="388"/>
      <c r="RET118" s="388"/>
      <c r="REU118" s="388"/>
      <c r="REV118" s="388"/>
      <c r="REW118" s="388"/>
      <c r="REX118" s="388"/>
      <c r="REY118" s="388"/>
      <c r="REZ118" s="388"/>
      <c r="RFA118" s="388"/>
      <c r="RFB118" s="388"/>
      <c r="RFC118" s="388"/>
      <c r="RFD118" s="388"/>
      <c r="RFE118" s="388"/>
      <c r="RFF118" s="388"/>
      <c r="RFG118" s="388"/>
      <c r="RFH118" s="388"/>
      <c r="RFI118" s="388"/>
      <c r="RFJ118" s="388"/>
      <c r="RFK118" s="388"/>
      <c r="RFL118" s="388"/>
      <c r="RFM118" s="388"/>
      <c r="RFN118" s="388"/>
      <c r="RFO118" s="388"/>
      <c r="RFP118" s="388"/>
      <c r="RFQ118" s="388"/>
      <c r="RFR118" s="388"/>
      <c r="RFS118" s="388"/>
      <c r="RFT118" s="388"/>
      <c r="RFU118" s="388"/>
      <c r="RFV118" s="388"/>
      <c r="RFW118" s="388"/>
      <c r="RFX118" s="388"/>
      <c r="RFY118" s="388"/>
      <c r="RFZ118" s="388"/>
      <c r="RGA118" s="388"/>
      <c r="RGB118" s="388"/>
      <c r="RGC118" s="388"/>
      <c r="RGD118" s="388"/>
      <c r="RGE118" s="388"/>
      <c r="RGF118" s="388"/>
      <c r="RGG118" s="388"/>
      <c r="RGH118" s="388"/>
      <c r="RGI118" s="388"/>
      <c r="RGJ118" s="388"/>
      <c r="RGK118" s="388"/>
      <c r="RGL118" s="388"/>
      <c r="RGM118" s="388"/>
      <c r="RGN118" s="388"/>
      <c r="RGO118" s="388"/>
      <c r="RGP118" s="388"/>
      <c r="RGQ118" s="388"/>
      <c r="RGR118" s="388"/>
      <c r="RGS118" s="388"/>
      <c r="RGT118" s="388"/>
      <c r="RGU118" s="388"/>
      <c r="RGV118" s="388"/>
      <c r="RGW118" s="388"/>
      <c r="RGX118" s="388"/>
      <c r="RGY118" s="388"/>
      <c r="RGZ118" s="388"/>
      <c r="RHA118" s="388"/>
      <c r="RHB118" s="388"/>
      <c r="RHC118" s="388"/>
      <c r="RHD118" s="388"/>
      <c r="RHE118" s="388"/>
      <c r="RHF118" s="388"/>
      <c r="RHG118" s="388"/>
      <c r="RHH118" s="388"/>
      <c r="RHI118" s="388"/>
      <c r="RHJ118" s="388"/>
      <c r="RHK118" s="388"/>
      <c r="RHL118" s="388"/>
      <c r="RHM118" s="388"/>
      <c r="RHN118" s="388"/>
      <c r="RHO118" s="388"/>
      <c r="RHP118" s="388"/>
      <c r="RHQ118" s="388"/>
      <c r="RHR118" s="388"/>
      <c r="RHS118" s="388"/>
      <c r="RHT118" s="388"/>
      <c r="RHU118" s="388"/>
      <c r="RHV118" s="388"/>
      <c r="RHW118" s="388"/>
      <c r="RHX118" s="388"/>
      <c r="RHY118" s="388"/>
      <c r="RHZ118" s="388"/>
      <c r="RIA118" s="388"/>
      <c r="RIB118" s="388"/>
      <c r="RIC118" s="388"/>
      <c r="RID118" s="388"/>
      <c r="RIE118" s="388"/>
      <c r="RIF118" s="388"/>
      <c r="RIG118" s="388"/>
      <c r="RIH118" s="388"/>
      <c r="RII118" s="388"/>
      <c r="RIJ118" s="388"/>
      <c r="RIK118" s="388"/>
      <c r="RIL118" s="388"/>
      <c r="RIM118" s="388"/>
      <c r="RIN118" s="388"/>
      <c r="RIO118" s="388"/>
      <c r="RIP118" s="388"/>
      <c r="RIQ118" s="388"/>
      <c r="RIR118" s="388"/>
      <c r="RIS118" s="388"/>
      <c r="RIT118" s="388"/>
      <c r="RIU118" s="388"/>
      <c r="RIV118" s="388"/>
      <c r="RIW118" s="388"/>
      <c r="RIX118" s="388"/>
      <c r="RIY118" s="388"/>
      <c r="RIZ118" s="388"/>
      <c r="RJA118" s="388"/>
      <c r="RJB118" s="388"/>
      <c r="RJC118" s="388"/>
      <c r="RJD118" s="388"/>
      <c r="RJE118" s="388"/>
      <c r="RJF118" s="388"/>
      <c r="RJG118" s="388"/>
      <c r="RJH118" s="388"/>
      <c r="RJI118" s="388"/>
      <c r="RJJ118" s="388"/>
      <c r="RJK118" s="388"/>
      <c r="RJL118" s="388"/>
      <c r="RJM118" s="388"/>
      <c r="RJN118" s="388"/>
      <c r="RJO118" s="388"/>
      <c r="RJP118" s="388"/>
      <c r="RJQ118" s="388"/>
      <c r="RJR118" s="388"/>
      <c r="RJS118" s="388"/>
      <c r="RJT118" s="388"/>
      <c r="RJU118" s="388"/>
      <c r="RJV118" s="388"/>
      <c r="RJW118" s="388"/>
      <c r="RJX118" s="388"/>
      <c r="RJY118" s="388"/>
      <c r="RJZ118" s="388"/>
      <c r="RKA118" s="388"/>
      <c r="RKB118" s="388"/>
      <c r="RKC118" s="388"/>
      <c r="RKD118" s="388"/>
      <c r="RKE118" s="388"/>
      <c r="RKF118" s="388"/>
      <c r="RKG118" s="388"/>
      <c r="RKH118" s="388"/>
      <c r="RKI118" s="388"/>
      <c r="RKJ118" s="388"/>
      <c r="RKK118" s="388"/>
      <c r="RKL118" s="388"/>
      <c r="RKM118" s="388"/>
      <c r="RKN118" s="388"/>
      <c r="RKO118" s="388"/>
      <c r="RKP118" s="388"/>
      <c r="RKQ118" s="388"/>
      <c r="RKR118" s="388"/>
      <c r="RKS118" s="388"/>
      <c r="RKT118" s="388"/>
      <c r="RKU118" s="388"/>
      <c r="RKV118" s="388"/>
      <c r="RKW118" s="388"/>
      <c r="RKX118" s="388"/>
      <c r="RKY118" s="388"/>
      <c r="RKZ118" s="388"/>
      <c r="RLA118" s="388"/>
      <c r="RLB118" s="388"/>
      <c r="RLC118" s="388"/>
      <c r="RLD118" s="388"/>
      <c r="RLE118" s="388"/>
      <c r="RLF118" s="388"/>
      <c r="RLG118" s="388"/>
      <c r="RLH118" s="388"/>
      <c r="RLI118" s="388"/>
      <c r="RLJ118" s="388"/>
      <c r="RLK118" s="388"/>
      <c r="RLL118" s="388"/>
      <c r="RLM118" s="388"/>
      <c r="RLN118" s="388"/>
      <c r="RLO118" s="388"/>
      <c r="RLP118" s="388"/>
      <c r="RLQ118" s="388"/>
      <c r="RLR118" s="388"/>
      <c r="RLS118" s="388"/>
      <c r="RLT118" s="388"/>
      <c r="RLU118" s="388"/>
      <c r="RLV118" s="388"/>
      <c r="RLW118" s="388"/>
      <c r="RLX118" s="388"/>
      <c r="RLY118" s="388"/>
      <c r="RLZ118" s="388"/>
      <c r="RMA118" s="388"/>
      <c r="RMB118" s="388"/>
      <c r="RMC118" s="388"/>
      <c r="RMD118" s="388"/>
      <c r="RME118" s="388"/>
      <c r="RMF118" s="388"/>
      <c r="RMG118" s="388"/>
      <c r="RMH118" s="388"/>
      <c r="RMI118" s="388"/>
      <c r="RMJ118" s="388"/>
      <c r="RMK118" s="388"/>
      <c r="RML118" s="388"/>
      <c r="RMM118" s="388"/>
      <c r="RMN118" s="388"/>
      <c r="RMO118" s="388"/>
      <c r="RMP118" s="388"/>
      <c r="RMQ118" s="388"/>
      <c r="RMR118" s="388"/>
      <c r="RMS118" s="388"/>
      <c r="RMT118" s="388"/>
      <c r="RMU118" s="388"/>
      <c r="RMV118" s="388"/>
      <c r="RMW118" s="388"/>
      <c r="RMX118" s="388"/>
      <c r="RMY118" s="388"/>
      <c r="RMZ118" s="388"/>
      <c r="RNA118" s="388"/>
      <c r="RNB118" s="388"/>
      <c r="RNC118" s="388"/>
      <c r="RND118" s="388"/>
      <c r="RNE118" s="388"/>
      <c r="RNF118" s="388"/>
      <c r="RNG118" s="388"/>
      <c r="RNH118" s="388"/>
      <c r="RNI118" s="388"/>
      <c r="RNJ118" s="388"/>
      <c r="RNK118" s="388"/>
      <c r="RNL118" s="388"/>
      <c r="RNM118" s="388"/>
      <c r="RNN118" s="388"/>
      <c r="RNO118" s="388"/>
      <c r="RNP118" s="388"/>
      <c r="RNQ118" s="388"/>
      <c r="RNR118" s="388"/>
      <c r="RNS118" s="388"/>
      <c r="RNT118" s="388"/>
      <c r="RNU118" s="388"/>
      <c r="RNV118" s="388"/>
      <c r="RNW118" s="388"/>
      <c r="RNX118" s="388"/>
      <c r="RNY118" s="388"/>
      <c r="RNZ118" s="388"/>
      <c r="ROA118" s="388"/>
      <c r="ROB118" s="388"/>
      <c r="ROC118" s="388"/>
      <c r="ROD118" s="388"/>
      <c r="ROE118" s="388"/>
      <c r="ROF118" s="388"/>
      <c r="ROG118" s="388"/>
      <c r="ROH118" s="388"/>
      <c r="ROI118" s="388"/>
      <c r="ROJ118" s="388"/>
      <c r="ROK118" s="388"/>
      <c r="ROL118" s="388"/>
      <c r="ROM118" s="388"/>
      <c r="RON118" s="388"/>
      <c r="ROO118" s="388"/>
      <c r="ROP118" s="388"/>
      <c r="ROQ118" s="388"/>
      <c r="ROR118" s="388"/>
      <c r="ROS118" s="388"/>
      <c r="ROT118" s="388"/>
      <c r="ROU118" s="388"/>
      <c r="ROV118" s="388"/>
      <c r="ROW118" s="388"/>
      <c r="ROX118" s="388"/>
      <c r="ROY118" s="388"/>
      <c r="ROZ118" s="388"/>
      <c r="RPA118" s="388"/>
      <c r="RPB118" s="388"/>
      <c r="RPC118" s="388"/>
      <c r="RPD118" s="388"/>
      <c r="RPE118" s="388"/>
      <c r="RPF118" s="388"/>
      <c r="RPG118" s="388"/>
      <c r="RPH118" s="388"/>
      <c r="RPI118" s="388"/>
      <c r="RPJ118" s="388"/>
      <c r="RPK118" s="388"/>
      <c r="RPL118" s="388"/>
      <c r="RPM118" s="388"/>
      <c r="RPN118" s="388"/>
      <c r="RPO118" s="388"/>
      <c r="RPP118" s="388"/>
      <c r="RPQ118" s="388"/>
      <c r="RPR118" s="388"/>
      <c r="RPS118" s="388"/>
      <c r="RPT118" s="388"/>
      <c r="RPU118" s="388"/>
      <c r="RPV118" s="388"/>
      <c r="RPW118" s="388"/>
      <c r="RPX118" s="388"/>
      <c r="RPY118" s="388"/>
      <c r="RPZ118" s="388"/>
      <c r="RQA118" s="388"/>
      <c r="RQB118" s="388"/>
      <c r="RQC118" s="388"/>
      <c r="RQD118" s="388"/>
      <c r="RQE118" s="388"/>
      <c r="RQF118" s="388"/>
      <c r="RQG118" s="388"/>
      <c r="RQH118" s="388"/>
      <c r="RQI118" s="388"/>
      <c r="RQJ118" s="388"/>
      <c r="RQK118" s="388"/>
      <c r="RQL118" s="388"/>
      <c r="RQM118" s="388"/>
      <c r="RQN118" s="388"/>
      <c r="RQO118" s="388"/>
      <c r="RQP118" s="388"/>
      <c r="RQQ118" s="388"/>
      <c r="RQR118" s="388"/>
      <c r="RQS118" s="388"/>
      <c r="RQT118" s="388"/>
      <c r="RQU118" s="388"/>
      <c r="RQV118" s="388"/>
      <c r="RQW118" s="388"/>
      <c r="RQX118" s="388"/>
      <c r="RQY118" s="388"/>
      <c r="RQZ118" s="388"/>
      <c r="RRA118" s="388"/>
      <c r="RRB118" s="388"/>
      <c r="RRC118" s="388"/>
      <c r="RRD118" s="388"/>
      <c r="RRE118" s="388"/>
      <c r="RRF118" s="388"/>
      <c r="RRG118" s="388"/>
      <c r="RRH118" s="388"/>
      <c r="RRI118" s="388"/>
      <c r="RRJ118" s="388"/>
      <c r="RRK118" s="388"/>
      <c r="RRL118" s="388"/>
      <c r="RRM118" s="388"/>
      <c r="RRN118" s="388"/>
      <c r="RRO118" s="388"/>
      <c r="RRP118" s="388"/>
      <c r="RRQ118" s="388"/>
      <c r="RRR118" s="388"/>
      <c r="RRS118" s="388"/>
      <c r="RRT118" s="388"/>
      <c r="RRU118" s="388"/>
      <c r="RRV118" s="388"/>
      <c r="RRW118" s="388"/>
      <c r="RRX118" s="388"/>
      <c r="RRY118" s="388"/>
      <c r="RRZ118" s="388"/>
      <c r="RSA118" s="388"/>
      <c r="RSB118" s="388"/>
      <c r="RSC118" s="388"/>
      <c r="RSD118" s="388"/>
      <c r="RSE118" s="388"/>
      <c r="RSF118" s="388"/>
      <c r="RSG118" s="388"/>
      <c r="RSH118" s="388"/>
      <c r="RSI118" s="388"/>
      <c r="RSJ118" s="388"/>
      <c r="RSK118" s="388"/>
      <c r="RSL118" s="388"/>
      <c r="RSM118" s="388"/>
      <c r="RSN118" s="388"/>
      <c r="RSO118" s="388"/>
      <c r="RSP118" s="388"/>
      <c r="RSQ118" s="388"/>
      <c r="RSR118" s="388"/>
      <c r="RSS118" s="388"/>
      <c r="RST118" s="388"/>
      <c r="RSU118" s="388"/>
      <c r="RSV118" s="388"/>
      <c r="RSW118" s="388"/>
      <c r="RSX118" s="388"/>
      <c r="RSY118" s="388"/>
      <c r="RSZ118" s="388"/>
      <c r="RTA118" s="388"/>
      <c r="RTB118" s="388"/>
      <c r="RTC118" s="388"/>
      <c r="RTD118" s="388"/>
      <c r="RTE118" s="388"/>
      <c r="RTF118" s="388"/>
      <c r="RTG118" s="388"/>
      <c r="RTH118" s="388"/>
      <c r="RTI118" s="388"/>
      <c r="RTJ118" s="388"/>
      <c r="RTK118" s="388"/>
      <c r="RTL118" s="388"/>
      <c r="RTM118" s="388"/>
      <c r="RTN118" s="388"/>
      <c r="RTO118" s="388"/>
      <c r="RTP118" s="388"/>
      <c r="RTQ118" s="388"/>
      <c r="RTR118" s="388"/>
      <c r="RTS118" s="388"/>
      <c r="RTT118" s="388"/>
      <c r="RTU118" s="388"/>
      <c r="RTV118" s="388"/>
      <c r="RTW118" s="388"/>
      <c r="RTX118" s="388"/>
      <c r="RTY118" s="388"/>
      <c r="RTZ118" s="388"/>
      <c r="RUA118" s="388"/>
      <c r="RUB118" s="388"/>
      <c r="RUC118" s="388"/>
      <c r="RUD118" s="388"/>
      <c r="RUE118" s="388"/>
      <c r="RUF118" s="388"/>
      <c r="RUG118" s="388"/>
      <c r="RUH118" s="388"/>
      <c r="RUI118" s="388"/>
      <c r="RUJ118" s="388"/>
      <c r="RUK118" s="388"/>
      <c r="RUL118" s="388"/>
      <c r="RUM118" s="388"/>
      <c r="RUN118" s="388"/>
      <c r="RUO118" s="388"/>
      <c r="RUP118" s="388"/>
      <c r="RUQ118" s="388"/>
      <c r="RUR118" s="388"/>
      <c r="RUS118" s="388"/>
      <c r="RUT118" s="388"/>
      <c r="RUU118" s="388"/>
      <c r="RUV118" s="388"/>
      <c r="RUW118" s="388"/>
      <c r="RUX118" s="388"/>
      <c r="RUY118" s="388"/>
      <c r="RUZ118" s="388"/>
      <c r="RVA118" s="388"/>
      <c r="RVB118" s="388"/>
      <c r="RVC118" s="388"/>
      <c r="RVD118" s="388"/>
      <c r="RVE118" s="388"/>
      <c r="RVF118" s="388"/>
      <c r="RVG118" s="388"/>
      <c r="RVH118" s="388"/>
      <c r="RVI118" s="388"/>
      <c r="RVJ118" s="388"/>
      <c r="RVK118" s="388"/>
      <c r="RVL118" s="388"/>
      <c r="RVM118" s="388"/>
      <c r="RVN118" s="388"/>
      <c r="RVO118" s="388"/>
      <c r="RVP118" s="388"/>
      <c r="RVQ118" s="388"/>
      <c r="RVR118" s="388"/>
      <c r="RVS118" s="388"/>
      <c r="RVT118" s="388"/>
      <c r="RVU118" s="388"/>
      <c r="RVV118" s="388"/>
      <c r="RVW118" s="388"/>
      <c r="RVX118" s="388"/>
      <c r="RVY118" s="388"/>
      <c r="RVZ118" s="388"/>
      <c r="RWA118" s="388"/>
      <c r="RWB118" s="388"/>
      <c r="RWC118" s="388"/>
      <c r="RWD118" s="388"/>
      <c r="RWE118" s="388"/>
      <c r="RWF118" s="388"/>
      <c r="RWG118" s="388"/>
      <c r="RWH118" s="388"/>
      <c r="RWI118" s="388"/>
      <c r="RWJ118" s="388"/>
      <c r="RWK118" s="388"/>
      <c r="RWL118" s="388"/>
      <c r="RWM118" s="388"/>
      <c r="RWN118" s="388"/>
      <c r="RWO118" s="388"/>
      <c r="RWP118" s="388"/>
      <c r="RWQ118" s="388"/>
      <c r="RWR118" s="388"/>
      <c r="RWS118" s="388"/>
      <c r="RWT118" s="388"/>
      <c r="RWU118" s="388"/>
      <c r="RWV118" s="388"/>
      <c r="RWW118" s="388"/>
      <c r="RWX118" s="388"/>
      <c r="RWY118" s="388"/>
      <c r="RWZ118" s="388"/>
      <c r="RXA118" s="388"/>
      <c r="RXB118" s="388"/>
      <c r="RXC118" s="388"/>
      <c r="RXD118" s="388"/>
      <c r="RXE118" s="388"/>
      <c r="RXF118" s="388"/>
      <c r="RXG118" s="388"/>
      <c r="RXH118" s="388"/>
      <c r="RXI118" s="388"/>
      <c r="RXJ118" s="388"/>
      <c r="RXK118" s="388"/>
      <c r="RXL118" s="388"/>
      <c r="RXM118" s="388"/>
      <c r="RXN118" s="388"/>
      <c r="RXO118" s="388"/>
      <c r="RXP118" s="388"/>
      <c r="RXQ118" s="388"/>
      <c r="RXR118" s="388"/>
      <c r="RXS118" s="388"/>
      <c r="RXT118" s="388"/>
      <c r="RXU118" s="388"/>
      <c r="RXV118" s="388"/>
      <c r="RXW118" s="388"/>
      <c r="RXX118" s="388"/>
      <c r="RXY118" s="388"/>
      <c r="RXZ118" s="388"/>
      <c r="RYA118" s="388"/>
      <c r="RYB118" s="388"/>
      <c r="RYC118" s="388"/>
      <c r="RYD118" s="388"/>
      <c r="RYE118" s="388"/>
      <c r="RYF118" s="388"/>
      <c r="RYG118" s="388"/>
      <c r="RYH118" s="388"/>
      <c r="RYI118" s="388"/>
      <c r="RYJ118" s="388"/>
      <c r="RYK118" s="388"/>
      <c r="RYL118" s="388"/>
      <c r="RYM118" s="388"/>
      <c r="RYN118" s="388"/>
      <c r="RYO118" s="388"/>
      <c r="RYP118" s="388"/>
      <c r="RYQ118" s="388"/>
      <c r="RYR118" s="388"/>
      <c r="RYS118" s="388"/>
      <c r="RYT118" s="388"/>
      <c r="RYU118" s="388"/>
      <c r="RYV118" s="388"/>
      <c r="RYW118" s="388"/>
      <c r="RYX118" s="388"/>
      <c r="RYY118" s="388"/>
      <c r="RYZ118" s="388"/>
      <c r="RZA118" s="388"/>
      <c r="RZB118" s="388"/>
      <c r="RZC118" s="388"/>
      <c r="RZD118" s="388"/>
      <c r="RZE118" s="388"/>
      <c r="RZF118" s="388"/>
      <c r="RZG118" s="388"/>
      <c r="RZH118" s="388"/>
      <c r="RZI118" s="388"/>
      <c r="RZJ118" s="388"/>
      <c r="RZK118" s="388"/>
      <c r="RZL118" s="388"/>
      <c r="RZM118" s="388"/>
      <c r="RZN118" s="388"/>
      <c r="RZO118" s="388"/>
      <c r="RZP118" s="388"/>
      <c r="RZQ118" s="388"/>
      <c r="RZR118" s="388"/>
      <c r="RZS118" s="388"/>
      <c r="RZT118" s="388"/>
      <c r="RZU118" s="388"/>
      <c r="RZV118" s="388"/>
      <c r="RZW118" s="388"/>
      <c r="RZX118" s="388"/>
      <c r="RZY118" s="388"/>
      <c r="RZZ118" s="388"/>
      <c r="SAA118" s="388"/>
      <c r="SAB118" s="388"/>
      <c r="SAC118" s="388"/>
      <c r="SAD118" s="388"/>
      <c r="SAE118" s="388"/>
      <c r="SAF118" s="388"/>
      <c r="SAG118" s="388"/>
      <c r="SAH118" s="388"/>
      <c r="SAI118" s="388"/>
      <c r="SAJ118" s="388"/>
      <c r="SAK118" s="388"/>
      <c r="SAL118" s="388"/>
      <c r="SAM118" s="388"/>
      <c r="SAN118" s="388"/>
      <c r="SAO118" s="388"/>
      <c r="SAP118" s="388"/>
      <c r="SAQ118" s="388"/>
      <c r="SAR118" s="388"/>
      <c r="SAS118" s="388"/>
      <c r="SAT118" s="388"/>
      <c r="SAU118" s="388"/>
      <c r="SAV118" s="388"/>
      <c r="SAW118" s="388"/>
      <c r="SAX118" s="388"/>
      <c r="SAY118" s="388"/>
      <c r="SAZ118" s="388"/>
      <c r="SBA118" s="388"/>
      <c r="SBB118" s="388"/>
      <c r="SBC118" s="388"/>
      <c r="SBD118" s="388"/>
      <c r="SBE118" s="388"/>
      <c r="SBF118" s="388"/>
      <c r="SBG118" s="388"/>
      <c r="SBH118" s="388"/>
      <c r="SBI118" s="388"/>
      <c r="SBJ118" s="388"/>
      <c r="SBK118" s="388"/>
      <c r="SBL118" s="388"/>
      <c r="SBM118" s="388"/>
      <c r="SBN118" s="388"/>
      <c r="SBO118" s="388"/>
      <c r="SBP118" s="388"/>
      <c r="SBQ118" s="388"/>
      <c r="SBR118" s="388"/>
      <c r="SBS118" s="388"/>
      <c r="SBT118" s="388"/>
      <c r="SBU118" s="388"/>
      <c r="SBV118" s="388"/>
      <c r="SBW118" s="388"/>
      <c r="SBX118" s="388"/>
      <c r="SBY118" s="388"/>
      <c r="SBZ118" s="388"/>
      <c r="SCA118" s="388"/>
      <c r="SCB118" s="388"/>
      <c r="SCC118" s="388"/>
      <c r="SCD118" s="388"/>
      <c r="SCE118" s="388"/>
      <c r="SCF118" s="388"/>
      <c r="SCG118" s="388"/>
      <c r="SCH118" s="388"/>
      <c r="SCI118" s="388"/>
      <c r="SCJ118" s="388"/>
      <c r="SCK118" s="388"/>
      <c r="SCL118" s="388"/>
      <c r="SCM118" s="388"/>
      <c r="SCN118" s="388"/>
      <c r="SCO118" s="388"/>
      <c r="SCP118" s="388"/>
      <c r="SCQ118" s="388"/>
      <c r="SCR118" s="388"/>
      <c r="SCS118" s="388"/>
      <c r="SCT118" s="388"/>
      <c r="SCU118" s="388"/>
      <c r="SCV118" s="388"/>
      <c r="SCW118" s="388"/>
      <c r="SCX118" s="388"/>
      <c r="SCY118" s="388"/>
      <c r="SCZ118" s="388"/>
      <c r="SDA118" s="388"/>
      <c r="SDB118" s="388"/>
      <c r="SDC118" s="388"/>
      <c r="SDD118" s="388"/>
      <c r="SDE118" s="388"/>
      <c r="SDF118" s="388"/>
      <c r="SDG118" s="388"/>
      <c r="SDH118" s="388"/>
      <c r="SDI118" s="388"/>
      <c r="SDJ118" s="388"/>
      <c r="SDK118" s="388"/>
      <c r="SDL118" s="388"/>
      <c r="SDM118" s="388"/>
      <c r="SDN118" s="388"/>
      <c r="SDO118" s="388"/>
      <c r="SDP118" s="388"/>
      <c r="SDQ118" s="388"/>
      <c r="SDR118" s="388"/>
      <c r="SDS118" s="388"/>
      <c r="SDT118" s="388"/>
      <c r="SDU118" s="388"/>
      <c r="SDV118" s="388"/>
      <c r="SDW118" s="388"/>
      <c r="SDX118" s="388"/>
      <c r="SDY118" s="388"/>
      <c r="SDZ118" s="388"/>
      <c r="SEA118" s="388"/>
      <c r="SEB118" s="388"/>
      <c r="SEC118" s="388"/>
      <c r="SED118" s="388"/>
      <c r="SEE118" s="388"/>
      <c r="SEF118" s="388"/>
      <c r="SEG118" s="388"/>
      <c r="SEH118" s="388"/>
      <c r="SEI118" s="388"/>
      <c r="SEJ118" s="388"/>
      <c r="SEK118" s="388"/>
      <c r="SEL118" s="388"/>
      <c r="SEM118" s="388"/>
      <c r="SEN118" s="388"/>
      <c r="SEO118" s="388"/>
      <c r="SEP118" s="388"/>
      <c r="SEQ118" s="388"/>
      <c r="SER118" s="388"/>
      <c r="SES118" s="388"/>
      <c r="SET118" s="388"/>
      <c r="SEU118" s="388"/>
      <c r="SEV118" s="388"/>
      <c r="SEW118" s="388"/>
      <c r="SEX118" s="388"/>
      <c r="SEY118" s="388"/>
      <c r="SEZ118" s="388"/>
      <c r="SFA118" s="388"/>
      <c r="SFB118" s="388"/>
      <c r="SFC118" s="388"/>
      <c r="SFD118" s="388"/>
      <c r="SFE118" s="388"/>
      <c r="SFF118" s="388"/>
      <c r="SFG118" s="388"/>
      <c r="SFH118" s="388"/>
      <c r="SFI118" s="388"/>
      <c r="SFJ118" s="388"/>
      <c r="SFK118" s="388"/>
      <c r="SFL118" s="388"/>
      <c r="SFM118" s="388"/>
      <c r="SFN118" s="388"/>
      <c r="SFO118" s="388"/>
      <c r="SFP118" s="388"/>
      <c r="SFQ118" s="388"/>
      <c r="SFR118" s="388"/>
      <c r="SFS118" s="388"/>
      <c r="SFT118" s="388"/>
      <c r="SFU118" s="388"/>
      <c r="SFV118" s="388"/>
      <c r="SFW118" s="388"/>
      <c r="SFX118" s="388"/>
      <c r="SFY118" s="388"/>
      <c r="SFZ118" s="388"/>
      <c r="SGA118" s="388"/>
      <c r="SGB118" s="388"/>
      <c r="SGC118" s="388"/>
      <c r="SGD118" s="388"/>
      <c r="SGE118" s="388"/>
      <c r="SGF118" s="388"/>
      <c r="SGG118" s="388"/>
      <c r="SGH118" s="388"/>
      <c r="SGI118" s="388"/>
      <c r="SGJ118" s="388"/>
      <c r="SGK118" s="388"/>
      <c r="SGL118" s="388"/>
      <c r="SGM118" s="388"/>
      <c r="SGN118" s="388"/>
      <c r="SGO118" s="388"/>
      <c r="SGP118" s="388"/>
      <c r="SGQ118" s="388"/>
      <c r="SGR118" s="388"/>
      <c r="SGS118" s="388"/>
      <c r="SGT118" s="388"/>
      <c r="SGU118" s="388"/>
      <c r="SGV118" s="388"/>
      <c r="SGW118" s="388"/>
      <c r="SGX118" s="388"/>
      <c r="SGY118" s="388"/>
      <c r="SGZ118" s="388"/>
      <c r="SHA118" s="388"/>
      <c r="SHB118" s="388"/>
      <c r="SHC118" s="388"/>
      <c r="SHD118" s="388"/>
      <c r="SHE118" s="388"/>
      <c r="SHF118" s="388"/>
      <c r="SHG118" s="388"/>
      <c r="SHH118" s="388"/>
      <c r="SHI118" s="388"/>
      <c r="SHJ118" s="388"/>
      <c r="SHK118" s="388"/>
      <c r="SHL118" s="388"/>
      <c r="SHM118" s="388"/>
      <c r="SHN118" s="388"/>
      <c r="SHO118" s="388"/>
      <c r="SHP118" s="388"/>
      <c r="SHQ118" s="388"/>
      <c r="SHR118" s="388"/>
      <c r="SHS118" s="388"/>
      <c r="SHT118" s="388"/>
      <c r="SHU118" s="388"/>
      <c r="SHV118" s="388"/>
      <c r="SHW118" s="388"/>
      <c r="SHX118" s="388"/>
      <c r="SHY118" s="388"/>
      <c r="SHZ118" s="388"/>
      <c r="SIA118" s="388"/>
      <c r="SIB118" s="388"/>
      <c r="SIC118" s="388"/>
      <c r="SID118" s="388"/>
      <c r="SIE118" s="388"/>
      <c r="SIF118" s="388"/>
      <c r="SIG118" s="388"/>
      <c r="SIH118" s="388"/>
      <c r="SII118" s="388"/>
      <c r="SIJ118" s="388"/>
      <c r="SIK118" s="388"/>
      <c r="SIL118" s="388"/>
      <c r="SIM118" s="388"/>
      <c r="SIN118" s="388"/>
      <c r="SIO118" s="388"/>
      <c r="SIP118" s="388"/>
      <c r="SIQ118" s="388"/>
      <c r="SIR118" s="388"/>
      <c r="SIS118" s="388"/>
      <c r="SIT118" s="388"/>
      <c r="SIU118" s="388"/>
      <c r="SIV118" s="388"/>
      <c r="SIW118" s="388"/>
      <c r="SIX118" s="388"/>
      <c r="SIY118" s="388"/>
      <c r="SIZ118" s="388"/>
      <c r="SJA118" s="388"/>
      <c r="SJB118" s="388"/>
      <c r="SJC118" s="388"/>
      <c r="SJD118" s="388"/>
      <c r="SJE118" s="388"/>
      <c r="SJF118" s="388"/>
      <c r="SJG118" s="388"/>
      <c r="SJH118" s="388"/>
      <c r="SJI118" s="388"/>
      <c r="SJJ118" s="388"/>
      <c r="SJK118" s="388"/>
      <c r="SJL118" s="388"/>
      <c r="SJM118" s="388"/>
      <c r="SJN118" s="388"/>
      <c r="SJO118" s="388"/>
      <c r="SJP118" s="388"/>
      <c r="SJQ118" s="388"/>
      <c r="SJR118" s="388"/>
      <c r="SJS118" s="388"/>
      <c r="SJT118" s="388"/>
      <c r="SJU118" s="388"/>
      <c r="SJV118" s="388"/>
      <c r="SJW118" s="388"/>
      <c r="SJX118" s="388"/>
      <c r="SJY118" s="388"/>
      <c r="SJZ118" s="388"/>
      <c r="SKA118" s="388"/>
      <c r="SKB118" s="388"/>
      <c r="SKC118" s="388"/>
      <c r="SKD118" s="388"/>
      <c r="SKE118" s="388"/>
      <c r="SKF118" s="388"/>
      <c r="SKG118" s="388"/>
      <c r="SKH118" s="388"/>
      <c r="SKI118" s="388"/>
      <c r="SKJ118" s="388"/>
      <c r="SKK118" s="388"/>
      <c r="SKL118" s="388"/>
      <c r="SKM118" s="388"/>
      <c r="SKN118" s="388"/>
      <c r="SKO118" s="388"/>
      <c r="SKP118" s="388"/>
      <c r="SKQ118" s="388"/>
      <c r="SKR118" s="388"/>
      <c r="SKS118" s="388"/>
      <c r="SKT118" s="388"/>
      <c r="SKU118" s="388"/>
      <c r="SKV118" s="388"/>
      <c r="SKW118" s="388"/>
      <c r="SKX118" s="388"/>
      <c r="SKY118" s="388"/>
      <c r="SKZ118" s="388"/>
      <c r="SLA118" s="388"/>
      <c r="SLB118" s="388"/>
      <c r="SLC118" s="388"/>
      <c r="SLD118" s="388"/>
      <c r="SLE118" s="388"/>
      <c r="SLF118" s="388"/>
      <c r="SLG118" s="388"/>
      <c r="SLH118" s="388"/>
      <c r="SLI118" s="388"/>
      <c r="SLJ118" s="388"/>
      <c r="SLK118" s="388"/>
      <c r="SLL118" s="388"/>
      <c r="SLM118" s="388"/>
      <c r="SLN118" s="388"/>
      <c r="SLO118" s="388"/>
      <c r="SLP118" s="388"/>
      <c r="SLQ118" s="388"/>
      <c r="SLR118" s="388"/>
      <c r="SLS118" s="388"/>
      <c r="SLT118" s="388"/>
      <c r="SLU118" s="388"/>
      <c r="SLV118" s="388"/>
      <c r="SLW118" s="388"/>
      <c r="SLX118" s="388"/>
      <c r="SLY118" s="388"/>
      <c r="SLZ118" s="388"/>
      <c r="SMA118" s="388"/>
      <c r="SMB118" s="388"/>
      <c r="SMC118" s="388"/>
      <c r="SMD118" s="388"/>
      <c r="SME118" s="388"/>
      <c r="SMF118" s="388"/>
      <c r="SMG118" s="388"/>
      <c r="SMH118" s="388"/>
      <c r="SMI118" s="388"/>
      <c r="SMJ118" s="388"/>
      <c r="SMK118" s="388"/>
      <c r="SML118" s="388"/>
      <c r="SMM118" s="388"/>
      <c r="SMN118" s="388"/>
      <c r="SMO118" s="388"/>
      <c r="SMP118" s="388"/>
      <c r="SMQ118" s="388"/>
      <c r="SMR118" s="388"/>
      <c r="SMS118" s="388"/>
      <c r="SMT118" s="388"/>
      <c r="SMU118" s="388"/>
      <c r="SMV118" s="388"/>
      <c r="SMW118" s="388"/>
      <c r="SMX118" s="388"/>
      <c r="SMY118" s="388"/>
      <c r="SMZ118" s="388"/>
      <c r="SNA118" s="388"/>
      <c r="SNB118" s="388"/>
      <c r="SNC118" s="388"/>
      <c r="SND118" s="388"/>
      <c r="SNE118" s="388"/>
      <c r="SNF118" s="388"/>
      <c r="SNG118" s="388"/>
      <c r="SNH118" s="388"/>
      <c r="SNI118" s="388"/>
      <c r="SNJ118" s="388"/>
      <c r="SNK118" s="388"/>
      <c r="SNL118" s="388"/>
      <c r="SNM118" s="388"/>
      <c r="SNN118" s="388"/>
      <c r="SNO118" s="388"/>
      <c r="SNP118" s="388"/>
      <c r="SNQ118" s="388"/>
      <c r="SNR118" s="388"/>
      <c r="SNS118" s="388"/>
      <c r="SNT118" s="388"/>
      <c r="SNU118" s="388"/>
      <c r="SNV118" s="388"/>
      <c r="SNW118" s="388"/>
      <c r="SNX118" s="388"/>
      <c r="SNY118" s="388"/>
      <c r="SNZ118" s="388"/>
      <c r="SOA118" s="388"/>
      <c r="SOB118" s="388"/>
      <c r="SOC118" s="388"/>
      <c r="SOD118" s="388"/>
      <c r="SOE118" s="388"/>
      <c r="SOF118" s="388"/>
      <c r="SOG118" s="388"/>
      <c r="SOH118" s="388"/>
      <c r="SOI118" s="388"/>
      <c r="SOJ118" s="388"/>
      <c r="SOK118" s="388"/>
      <c r="SOL118" s="388"/>
      <c r="SOM118" s="388"/>
      <c r="SON118" s="388"/>
      <c r="SOO118" s="388"/>
      <c r="SOP118" s="388"/>
      <c r="SOQ118" s="388"/>
      <c r="SOR118" s="388"/>
      <c r="SOS118" s="388"/>
      <c r="SOT118" s="388"/>
      <c r="SOU118" s="388"/>
      <c r="SOV118" s="388"/>
      <c r="SOW118" s="388"/>
      <c r="SOX118" s="388"/>
      <c r="SOY118" s="388"/>
      <c r="SOZ118" s="388"/>
      <c r="SPA118" s="388"/>
      <c r="SPB118" s="388"/>
      <c r="SPC118" s="388"/>
      <c r="SPD118" s="388"/>
      <c r="SPE118" s="388"/>
      <c r="SPF118" s="388"/>
      <c r="SPG118" s="388"/>
      <c r="SPH118" s="388"/>
      <c r="SPI118" s="388"/>
      <c r="SPJ118" s="388"/>
      <c r="SPK118" s="388"/>
      <c r="SPL118" s="388"/>
      <c r="SPM118" s="388"/>
      <c r="SPN118" s="388"/>
      <c r="SPO118" s="388"/>
      <c r="SPP118" s="388"/>
      <c r="SPQ118" s="388"/>
      <c r="SPR118" s="388"/>
      <c r="SPS118" s="388"/>
      <c r="SPT118" s="388"/>
      <c r="SPU118" s="388"/>
      <c r="SPV118" s="388"/>
      <c r="SPW118" s="388"/>
      <c r="SPX118" s="388"/>
      <c r="SPY118" s="388"/>
      <c r="SPZ118" s="388"/>
      <c r="SQA118" s="388"/>
      <c r="SQB118" s="388"/>
      <c r="SQC118" s="388"/>
      <c r="SQD118" s="388"/>
      <c r="SQE118" s="388"/>
      <c r="SQF118" s="388"/>
      <c r="SQG118" s="388"/>
      <c r="SQH118" s="388"/>
      <c r="SQI118" s="388"/>
      <c r="SQJ118" s="388"/>
      <c r="SQK118" s="388"/>
      <c r="SQL118" s="388"/>
      <c r="SQM118" s="388"/>
      <c r="SQN118" s="388"/>
      <c r="SQO118" s="388"/>
      <c r="SQP118" s="388"/>
      <c r="SQQ118" s="388"/>
      <c r="SQR118" s="388"/>
      <c r="SQS118" s="388"/>
      <c r="SQT118" s="388"/>
      <c r="SQU118" s="388"/>
      <c r="SQV118" s="388"/>
      <c r="SQW118" s="388"/>
      <c r="SQX118" s="388"/>
      <c r="SQY118" s="388"/>
      <c r="SQZ118" s="388"/>
      <c r="SRA118" s="388"/>
      <c r="SRB118" s="388"/>
      <c r="SRC118" s="388"/>
      <c r="SRD118" s="388"/>
      <c r="SRE118" s="388"/>
      <c r="SRF118" s="388"/>
      <c r="SRG118" s="388"/>
      <c r="SRH118" s="388"/>
      <c r="SRI118" s="388"/>
      <c r="SRJ118" s="388"/>
      <c r="SRK118" s="388"/>
      <c r="SRL118" s="388"/>
      <c r="SRM118" s="388"/>
      <c r="SRN118" s="388"/>
      <c r="SRO118" s="388"/>
      <c r="SRP118" s="388"/>
      <c r="SRQ118" s="388"/>
      <c r="SRR118" s="388"/>
      <c r="SRS118" s="388"/>
      <c r="SRT118" s="388"/>
      <c r="SRU118" s="388"/>
      <c r="SRV118" s="388"/>
      <c r="SRW118" s="388"/>
      <c r="SRX118" s="388"/>
      <c r="SRY118" s="388"/>
      <c r="SRZ118" s="388"/>
      <c r="SSA118" s="388"/>
      <c r="SSB118" s="388"/>
      <c r="SSC118" s="388"/>
      <c r="SSD118" s="388"/>
      <c r="SSE118" s="388"/>
      <c r="SSF118" s="388"/>
      <c r="SSG118" s="388"/>
      <c r="SSH118" s="388"/>
      <c r="SSI118" s="388"/>
      <c r="SSJ118" s="388"/>
      <c r="SSK118" s="388"/>
      <c r="SSL118" s="388"/>
      <c r="SSM118" s="388"/>
      <c r="SSN118" s="388"/>
      <c r="SSO118" s="388"/>
      <c r="SSP118" s="388"/>
      <c r="SSQ118" s="388"/>
      <c r="SSR118" s="388"/>
      <c r="SSS118" s="388"/>
      <c r="SST118" s="388"/>
      <c r="SSU118" s="388"/>
      <c r="SSV118" s="388"/>
      <c r="SSW118" s="388"/>
      <c r="SSX118" s="388"/>
      <c r="SSY118" s="388"/>
      <c r="SSZ118" s="388"/>
      <c r="STA118" s="388"/>
      <c r="STB118" s="388"/>
      <c r="STC118" s="388"/>
      <c r="STD118" s="388"/>
      <c r="STE118" s="388"/>
      <c r="STF118" s="388"/>
      <c r="STG118" s="388"/>
      <c r="STH118" s="388"/>
      <c r="STI118" s="388"/>
      <c r="STJ118" s="388"/>
      <c r="STK118" s="388"/>
      <c r="STL118" s="388"/>
      <c r="STM118" s="388"/>
      <c r="STN118" s="388"/>
      <c r="STO118" s="388"/>
      <c r="STP118" s="388"/>
      <c r="STQ118" s="388"/>
      <c r="STR118" s="388"/>
      <c r="STS118" s="388"/>
      <c r="STT118" s="388"/>
      <c r="STU118" s="388"/>
      <c r="STV118" s="388"/>
      <c r="STW118" s="388"/>
      <c r="STX118" s="388"/>
      <c r="STY118" s="388"/>
      <c r="STZ118" s="388"/>
      <c r="SUA118" s="388"/>
      <c r="SUB118" s="388"/>
      <c r="SUC118" s="388"/>
      <c r="SUD118" s="388"/>
      <c r="SUE118" s="388"/>
      <c r="SUF118" s="388"/>
      <c r="SUG118" s="388"/>
      <c r="SUH118" s="388"/>
      <c r="SUI118" s="388"/>
      <c r="SUJ118" s="388"/>
      <c r="SUK118" s="388"/>
      <c r="SUL118" s="388"/>
      <c r="SUM118" s="388"/>
      <c r="SUN118" s="388"/>
      <c r="SUO118" s="388"/>
      <c r="SUP118" s="388"/>
      <c r="SUQ118" s="388"/>
      <c r="SUR118" s="388"/>
      <c r="SUS118" s="388"/>
      <c r="SUT118" s="388"/>
      <c r="SUU118" s="388"/>
      <c r="SUV118" s="388"/>
      <c r="SUW118" s="388"/>
      <c r="SUX118" s="388"/>
      <c r="SUY118" s="388"/>
      <c r="SUZ118" s="388"/>
      <c r="SVA118" s="388"/>
      <c r="SVB118" s="388"/>
      <c r="SVC118" s="388"/>
      <c r="SVD118" s="388"/>
      <c r="SVE118" s="388"/>
      <c r="SVF118" s="388"/>
      <c r="SVG118" s="388"/>
      <c r="SVH118" s="388"/>
      <c r="SVI118" s="388"/>
      <c r="SVJ118" s="388"/>
      <c r="SVK118" s="388"/>
      <c r="SVL118" s="388"/>
      <c r="SVM118" s="388"/>
      <c r="SVN118" s="388"/>
      <c r="SVO118" s="388"/>
      <c r="SVP118" s="388"/>
      <c r="SVQ118" s="388"/>
      <c r="SVR118" s="388"/>
      <c r="SVS118" s="388"/>
      <c r="SVT118" s="388"/>
      <c r="SVU118" s="388"/>
      <c r="SVV118" s="388"/>
      <c r="SVW118" s="388"/>
      <c r="SVX118" s="388"/>
      <c r="SVY118" s="388"/>
      <c r="SVZ118" s="388"/>
      <c r="SWA118" s="388"/>
      <c r="SWB118" s="388"/>
      <c r="SWC118" s="388"/>
      <c r="SWD118" s="388"/>
      <c r="SWE118" s="388"/>
      <c r="SWF118" s="388"/>
      <c r="SWG118" s="388"/>
      <c r="SWH118" s="388"/>
      <c r="SWI118" s="388"/>
      <c r="SWJ118" s="388"/>
      <c r="SWK118" s="388"/>
      <c r="SWL118" s="388"/>
      <c r="SWM118" s="388"/>
      <c r="SWN118" s="388"/>
      <c r="SWO118" s="388"/>
      <c r="SWP118" s="388"/>
      <c r="SWQ118" s="388"/>
      <c r="SWR118" s="388"/>
      <c r="SWS118" s="388"/>
      <c r="SWT118" s="388"/>
      <c r="SWU118" s="388"/>
      <c r="SWV118" s="388"/>
      <c r="SWW118" s="388"/>
      <c r="SWX118" s="388"/>
      <c r="SWY118" s="388"/>
      <c r="SWZ118" s="388"/>
      <c r="SXA118" s="388"/>
      <c r="SXB118" s="388"/>
      <c r="SXC118" s="388"/>
      <c r="SXD118" s="388"/>
      <c r="SXE118" s="388"/>
      <c r="SXF118" s="388"/>
      <c r="SXG118" s="388"/>
      <c r="SXH118" s="388"/>
      <c r="SXI118" s="388"/>
      <c r="SXJ118" s="388"/>
      <c r="SXK118" s="388"/>
      <c r="SXL118" s="388"/>
      <c r="SXM118" s="388"/>
      <c r="SXN118" s="388"/>
      <c r="SXO118" s="388"/>
      <c r="SXP118" s="388"/>
      <c r="SXQ118" s="388"/>
      <c r="SXR118" s="388"/>
      <c r="SXS118" s="388"/>
      <c r="SXT118" s="388"/>
      <c r="SXU118" s="388"/>
      <c r="SXV118" s="388"/>
      <c r="SXW118" s="388"/>
      <c r="SXX118" s="388"/>
      <c r="SXY118" s="388"/>
      <c r="SXZ118" s="388"/>
      <c r="SYA118" s="388"/>
      <c r="SYB118" s="388"/>
      <c r="SYC118" s="388"/>
      <c r="SYD118" s="388"/>
      <c r="SYE118" s="388"/>
      <c r="SYF118" s="388"/>
      <c r="SYG118" s="388"/>
      <c r="SYH118" s="388"/>
      <c r="SYI118" s="388"/>
      <c r="SYJ118" s="388"/>
      <c r="SYK118" s="388"/>
      <c r="SYL118" s="388"/>
      <c r="SYM118" s="388"/>
      <c r="SYN118" s="388"/>
      <c r="SYO118" s="388"/>
      <c r="SYP118" s="388"/>
      <c r="SYQ118" s="388"/>
      <c r="SYR118" s="388"/>
      <c r="SYS118" s="388"/>
      <c r="SYT118" s="388"/>
      <c r="SYU118" s="388"/>
      <c r="SYV118" s="388"/>
      <c r="SYW118" s="388"/>
      <c r="SYX118" s="388"/>
      <c r="SYY118" s="388"/>
      <c r="SYZ118" s="388"/>
      <c r="SZA118" s="388"/>
      <c r="SZB118" s="388"/>
      <c r="SZC118" s="388"/>
      <c r="SZD118" s="388"/>
      <c r="SZE118" s="388"/>
      <c r="SZF118" s="388"/>
      <c r="SZG118" s="388"/>
      <c r="SZH118" s="388"/>
      <c r="SZI118" s="388"/>
      <c r="SZJ118" s="388"/>
      <c r="SZK118" s="388"/>
      <c r="SZL118" s="388"/>
      <c r="SZM118" s="388"/>
      <c r="SZN118" s="388"/>
      <c r="SZO118" s="388"/>
      <c r="SZP118" s="388"/>
      <c r="SZQ118" s="388"/>
      <c r="SZR118" s="388"/>
      <c r="SZS118" s="388"/>
      <c r="SZT118" s="388"/>
      <c r="SZU118" s="388"/>
      <c r="SZV118" s="388"/>
      <c r="SZW118" s="388"/>
      <c r="SZX118" s="388"/>
      <c r="SZY118" s="388"/>
      <c r="SZZ118" s="388"/>
      <c r="TAA118" s="388"/>
      <c r="TAB118" s="388"/>
      <c r="TAC118" s="388"/>
      <c r="TAD118" s="388"/>
      <c r="TAE118" s="388"/>
      <c r="TAF118" s="388"/>
      <c r="TAG118" s="388"/>
      <c r="TAH118" s="388"/>
      <c r="TAI118" s="388"/>
      <c r="TAJ118" s="388"/>
      <c r="TAK118" s="388"/>
      <c r="TAL118" s="388"/>
      <c r="TAM118" s="388"/>
      <c r="TAN118" s="388"/>
      <c r="TAO118" s="388"/>
      <c r="TAP118" s="388"/>
      <c r="TAQ118" s="388"/>
      <c r="TAR118" s="388"/>
      <c r="TAS118" s="388"/>
      <c r="TAT118" s="388"/>
      <c r="TAU118" s="388"/>
      <c r="TAV118" s="388"/>
      <c r="TAW118" s="388"/>
      <c r="TAX118" s="388"/>
      <c r="TAY118" s="388"/>
      <c r="TAZ118" s="388"/>
      <c r="TBA118" s="388"/>
      <c r="TBB118" s="388"/>
      <c r="TBC118" s="388"/>
      <c r="TBD118" s="388"/>
      <c r="TBE118" s="388"/>
      <c r="TBF118" s="388"/>
      <c r="TBG118" s="388"/>
      <c r="TBH118" s="388"/>
      <c r="TBI118" s="388"/>
      <c r="TBJ118" s="388"/>
      <c r="TBK118" s="388"/>
      <c r="TBL118" s="388"/>
      <c r="TBM118" s="388"/>
      <c r="TBN118" s="388"/>
      <c r="TBO118" s="388"/>
      <c r="TBP118" s="388"/>
      <c r="TBQ118" s="388"/>
      <c r="TBR118" s="388"/>
      <c r="TBS118" s="388"/>
      <c r="TBT118" s="388"/>
      <c r="TBU118" s="388"/>
      <c r="TBV118" s="388"/>
      <c r="TBW118" s="388"/>
      <c r="TBX118" s="388"/>
      <c r="TBY118" s="388"/>
      <c r="TBZ118" s="388"/>
      <c r="TCA118" s="388"/>
      <c r="TCB118" s="388"/>
      <c r="TCC118" s="388"/>
      <c r="TCD118" s="388"/>
      <c r="TCE118" s="388"/>
      <c r="TCF118" s="388"/>
      <c r="TCG118" s="388"/>
      <c r="TCH118" s="388"/>
      <c r="TCI118" s="388"/>
      <c r="TCJ118" s="388"/>
      <c r="TCK118" s="388"/>
      <c r="TCL118" s="388"/>
      <c r="TCM118" s="388"/>
      <c r="TCN118" s="388"/>
      <c r="TCO118" s="388"/>
      <c r="TCP118" s="388"/>
      <c r="TCQ118" s="388"/>
      <c r="TCR118" s="388"/>
      <c r="TCS118" s="388"/>
      <c r="TCT118" s="388"/>
      <c r="TCU118" s="388"/>
      <c r="TCV118" s="388"/>
      <c r="TCW118" s="388"/>
      <c r="TCX118" s="388"/>
      <c r="TCY118" s="388"/>
      <c r="TCZ118" s="388"/>
      <c r="TDA118" s="388"/>
      <c r="TDB118" s="388"/>
      <c r="TDC118" s="388"/>
      <c r="TDD118" s="388"/>
      <c r="TDE118" s="388"/>
      <c r="TDF118" s="388"/>
      <c r="TDG118" s="388"/>
      <c r="TDH118" s="388"/>
      <c r="TDI118" s="388"/>
      <c r="TDJ118" s="388"/>
      <c r="TDK118" s="388"/>
      <c r="TDL118" s="388"/>
      <c r="TDM118" s="388"/>
      <c r="TDN118" s="388"/>
      <c r="TDO118" s="388"/>
      <c r="TDP118" s="388"/>
      <c r="TDQ118" s="388"/>
      <c r="TDR118" s="388"/>
      <c r="TDS118" s="388"/>
      <c r="TDT118" s="388"/>
      <c r="TDU118" s="388"/>
      <c r="TDV118" s="388"/>
      <c r="TDW118" s="388"/>
      <c r="TDX118" s="388"/>
      <c r="TDY118" s="388"/>
      <c r="TDZ118" s="388"/>
      <c r="TEA118" s="388"/>
      <c r="TEB118" s="388"/>
      <c r="TEC118" s="388"/>
      <c r="TED118" s="388"/>
      <c r="TEE118" s="388"/>
      <c r="TEF118" s="388"/>
      <c r="TEG118" s="388"/>
      <c r="TEH118" s="388"/>
      <c r="TEI118" s="388"/>
      <c r="TEJ118" s="388"/>
      <c r="TEK118" s="388"/>
      <c r="TEL118" s="388"/>
      <c r="TEM118" s="388"/>
      <c r="TEN118" s="388"/>
      <c r="TEO118" s="388"/>
      <c r="TEP118" s="388"/>
      <c r="TEQ118" s="388"/>
      <c r="TER118" s="388"/>
      <c r="TES118" s="388"/>
      <c r="TET118" s="388"/>
      <c r="TEU118" s="388"/>
      <c r="TEV118" s="388"/>
      <c r="TEW118" s="388"/>
      <c r="TEX118" s="388"/>
      <c r="TEY118" s="388"/>
      <c r="TEZ118" s="388"/>
      <c r="TFA118" s="388"/>
      <c r="TFB118" s="388"/>
      <c r="TFC118" s="388"/>
      <c r="TFD118" s="388"/>
      <c r="TFE118" s="388"/>
      <c r="TFF118" s="388"/>
      <c r="TFG118" s="388"/>
      <c r="TFH118" s="388"/>
      <c r="TFI118" s="388"/>
      <c r="TFJ118" s="388"/>
      <c r="TFK118" s="388"/>
      <c r="TFL118" s="388"/>
      <c r="TFM118" s="388"/>
      <c r="TFN118" s="388"/>
      <c r="TFO118" s="388"/>
      <c r="TFP118" s="388"/>
      <c r="TFQ118" s="388"/>
      <c r="TFR118" s="388"/>
      <c r="TFS118" s="388"/>
      <c r="TFT118" s="388"/>
      <c r="TFU118" s="388"/>
      <c r="TFV118" s="388"/>
      <c r="TFW118" s="388"/>
      <c r="TFX118" s="388"/>
      <c r="TFY118" s="388"/>
      <c r="TFZ118" s="388"/>
      <c r="TGA118" s="388"/>
      <c r="TGB118" s="388"/>
      <c r="TGC118" s="388"/>
      <c r="TGD118" s="388"/>
      <c r="TGE118" s="388"/>
      <c r="TGF118" s="388"/>
      <c r="TGG118" s="388"/>
      <c r="TGH118" s="388"/>
      <c r="TGI118" s="388"/>
      <c r="TGJ118" s="388"/>
      <c r="TGK118" s="388"/>
      <c r="TGL118" s="388"/>
      <c r="TGM118" s="388"/>
      <c r="TGN118" s="388"/>
      <c r="TGO118" s="388"/>
      <c r="TGP118" s="388"/>
      <c r="TGQ118" s="388"/>
      <c r="TGR118" s="388"/>
      <c r="TGS118" s="388"/>
      <c r="TGT118" s="388"/>
      <c r="TGU118" s="388"/>
      <c r="TGV118" s="388"/>
      <c r="TGW118" s="388"/>
      <c r="TGX118" s="388"/>
      <c r="TGY118" s="388"/>
      <c r="TGZ118" s="388"/>
      <c r="THA118" s="388"/>
      <c r="THB118" s="388"/>
      <c r="THC118" s="388"/>
      <c r="THD118" s="388"/>
      <c r="THE118" s="388"/>
      <c r="THF118" s="388"/>
      <c r="THG118" s="388"/>
      <c r="THH118" s="388"/>
      <c r="THI118" s="388"/>
      <c r="THJ118" s="388"/>
      <c r="THK118" s="388"/>
      <c r="THL118" s="388"/>
      <c r="THM118" s="388"/>
      <c r="THN118" s="388"/>
      <c r="THO118" s="388"/>
      <c r="THP118" s="388"/>
      <c r="THQ118" s="388"/>
      <c r="THR118" s="388"/>
      <c r="THS118" s="388"/>
      <c r="THT118" s="388"/>
      <c r="THU118" s="388"/>
      <c r="THV118" s="388"/>
      <c r="THW118" s="388"/>
      <c r="THX118" s="388"/>
      <c r="THY118" s="388"/>
      <c r="THZ118" s="388"/>
      <c r="TIA118" s="388"/>
      <c r="TIB118" s="388"/>
      <c r="TIC118" s="388"/>
      <c r="TID118" s="388"/>
      <c r="TIE118" s="388"/>
      <c r="TIF118" s="388"/>
      <c r="TIG118" s="388"/>
      <c r="TIH118" s="388"/>
      <c r="TII118" s="388"/>
      <c r="TIJ118" s="388"/>
      <c r="TIK118" s="388"/>
      <c r="TIL118" s="388"/>
      <c r="TIM118" s="388"/>
      <c r="TIN118" s="388"/>
      <c r="TIO118" s="388"/>
      <c r="TIP118" s="388"/>
      <c r="TIQ118" s="388"/>
      <c r="TIR118" s="388"/>
      <c r="TIS118" s="388"/>
      <c r="TIT118" s="388"/>
      <c r="TIU118" s="388"/>
      <c r="TIV118" s="388"/>
      <c r="TIW118" s="388"/>
      <c r="TIX118" s="388"/>
      <c r="TIY118" s="388"/>
      <c r="TIZ118" s="388"/>
      <c r="TJA118" s="388"/>
      <c r="TJB118" s="388"/>
      <c r="TJC118" s="388"/>
      <c r="TJD118" s="388"/>
      <c r="TJE118" s="388"/>
      <c r="TJF118" s="388"/>
      <c r="TJG118" s="388"/>
      <c r="TJH118" s="388"/>
      <c r="TJI118" s="388"/>
      <c r="TJJ118" s="388"/>
      <c r="TJK118" s="388"/>
      <c r="TJL118" s="388"/>
      <c r="TJM118" s="388"/>
      <c r="TJN118" s="388"/>
      <c r="TJO118" s="388"/>
      <c r="TJP118" s="388"/>
      <c r="TJQ118" s="388"/>
      <c r="TJR118" s="388"/>
      <c r="TJS118" s="388"/>
      <c r="TJT118" s="388"/>
      <c r="TJU118" s="388"/>
      <c r="TJV118" s="388"/>
      <c r="TJW118" s="388"/>
      <c r="TJX118" s="388"/>
      <c r="TJY118" s="388"/>
      <c r="TJZ118" s="388"/>
      <c r="TKA118" s="388"/>
      <c r="TKB118" s="388"/>
      <c r="TKC118" s="388"/>
      <c r="TKD118" s="388"/>
      <c r="TKE118" s="388"/>
      <c r="TKF118" s="388"/>
      <c r="TKG118" s="388"/>
      <c r="TKH118" s="388"/>
      <c r="TKI118" s="388"/>
      <c r="TKJ118" s="388"/>
      <c r="TKK118" s="388"/>
      <c r="TKL118" s="388"/>
      <c r="TKM118" s="388"/>
      <c r="TKN118" s="388"/>
      <c r="TKO118" s="388"/>
      <c r="TKP118" s="388"/>
      <c r="TKQ118" s="388"/>
      <c r="TKR118" s="388"/>
      <c r="TKS118" s="388"/>
      <c r="TKT118" s="388"/>
      <c r="TKU118" s="388"/>
      <c r="TKV118" s="388"/>
      <c r="TKW118" s="388"/>
      <c r="TKX118" s="388"/>
      <c r="TKY118" s="388"/>
      <c r="TKZ118" s="388"/>
      <c r="TLA118" s="388"/>
      <c r="TLB118" s="388"/>
      <c r="TLC118" s="388"/>
      <c r="TLD118" s="388"/>
      <c r="TLE118" s="388"/>
      <c r="TLF118" s="388"/>
      <c r="TLG118" s="388"/>
      <c r="TLH118" s="388"/>
      <c r="TLI118" s="388"/>
      <c r="TLJ118" s="388"/>
      <c r="TLK118" s="388"/>
      <c r="TLL118" s="388"/>
      <c r="TLM118" s="388"/>
      <c r="TLN118" s="388"/>
      <c r="TLO118" s="388"/>
      <c r="TLP118" s="388"/>
      <c r="TLQ118" s="388"/>
      <c r="TLR118" s="388"/>
      <c r="TLS118" s="388"/>
      <c r="TLT118" s="388"/>
      <c r="TLU118" s="388"/>
      <c r="TLV118" s="388"/>
      <c r="TLW118" s="388"/>
      <c r="TLX118" s="388"/>
      <c r="TLY118" s="388"/>
      <c r="TLZ118" s="388"/>
      <c r="TMA118" s="388"/>
      <c r="TMB118" s="388"/>
      <c r="TMC118" s="388"/>
      <c r="TMD118" s="388"/>
      <c r="TME118" s="388"/>
      <c r="TMF118" s="388"/>
      <c r="TMG118" s="388"/>
      <c r="TMH118" s="388"/>
      <c r="TMI118" s="388"/>
      <c r="TMJ118" s="388"/>
      <c r="TMK118" s="388"/>
      <c r="TML118" s="388"/>
      <c r="TMM118" s="388"/>
      <c r="TMN118" s="388"/>
      <c r="TMO118" s="388"/>
      <c r="TMP118" s="388"/>
      <c r="TMQ118" s="388"/>
      <c r="TMR118" s="388"/>
      <c r="TMS118" s="388"/>
      <c r="TMT118" s="388"/>
      <c r="TMU118" s="388"/>
      <c r="TMV118" s="388"/>
      <c r="TMW118" s="388"/>
      <c r="TMX118" s="388"/>
      <c r="TMY118" s="388"/>
      <c r="TMZ118" s="388"/>
      <c r="TNA118" s="388"/>
      <c r="TNB118" s="388"/>
      <c r="TNC118" s="388"/>
      <c r="TND118" s="388"/>
      <c r="TNE118" s="388"/>
      <c r="TNF118" s="388"/>
      <c r="TNG118" s="388"/>
      <c r="TNH118" s="388"/>
      <c r="TNI118" s="388"/>
      <c r="TNJ118" s="388"/>
      <c r="TNK118" s="388"/>
      <c r="TNL118" s="388"/>
      <c r="TNM118" s="388"/>
      <c r="TNN118" s="388"/>
      <c r="TNO118" s="388"/>
      <c r="TNP118" s="388"/>
      <c r="TNQ118" s="388"/>
      <c r="TNR118" s="388"/>
      <c r="TNS118" s="388"/>
      <c r="TNT118" s="388"/>
      <c r="TNU118" s="388"/>
      <c r="TNV118" s="388"/>
      <c r="TNW118" s="388"/>
      <c r="TNX118" s="388"/>
      <c r="TNY118" s="388"/>
      <c r="TNZ118" s="388"/>
      <c r="TOA118" s="388"/>
      <c r="TOB118" s="388"/>
      <c r="TOC118" s="388"/>
      <c r="TOD118" s="388"/>
      <c r="TOE118" s="388"/>
      <c r="TOF118" s="388"/>
      <c r="TOG118" s="388"/>
      <c r="TOH118" s="388"/>
      <c r="TOI118" s="388"/>
      <c r="TOJ118" s="388"/>
      <c r="TOK118" s="388"/>
      <c r="TOL118" s="388"/>
      <c r="TOM118" s="388"/>
      <c r="TON118" s="388"/>
      <c r="TOO118" s="388"/>
      <c r="TOP118" s="388"/>
      <c r="TOQ118" s="388"/>
      <c r="TOR118" s="388"/>
      <c r="TOS118" s="388"/>
      <c r="TOT118" s="388"/>
      <c r="TOU118" s="388"/>
      <c r="TOV118" s="388"/>
      <c r="TOW118" s="388"/>
      <c r="TOX118" s="388"/>
      <c r="TOY118" s="388"/>
      <c r="TOZ118" s="388"/>
      <c r="TPA118" s="388"/>
      <c r="TPB118" s="388"/>
      <c r="TPC118" s="388"/>
      <c r="TPD118" s="388"/>
      <c r="TPE118" s="388"/>
      <c r="TPF118" s="388"/>
      <c r="TPG118" s="388"/>
      <c r="TPH118" s="388"/>
      <c r="TPI118" s="388"/>
      <c r="TPJ118" s="388"/>
      <c r="TPK118" s="388"/>
      <c r="TPL118" s="388"/>
      <c r="TPM118" s="388"/>
      <c r="TPN118" s="388"/>
      <c r="TPO118" s="388"/>
      <c r="TPP118" s="388"/>
      <c r="TPQ118" s="388"/>
      <c r="TPR118" s="388"/>
      <c r="TPS118" s="388"/>
      <c r="TPT118" s="388"/>
      <c r="TPU118" s="388"/>
      <c r="TPV118" s="388"/>
      <c r="TPW118" s="388"/>
      <c r="TPX118" s="388"/>
      <c r="TPY118" s="388"/>
      <c r="TPZ118" s="388"/>
      <c r="TQA118" s="388"/>
      <c r="TQB118" s="388"/>
      <c r="TQC118" s="388"/>
      <c r="TQD118" s="388"/>
      <c r="TQE118" s="388"/>
      <c r="TQF118" s="388"/>
      <c r="TQG118" s="388"/>
      <c r="TQH118" s="388"/>
      <c r="TQI118" s="388"/>
      <c r="TQJ118" s="388"/>
      <c r="TQK118" s="388"/>
      <c r="TQL118" s="388"/>
      <c r="TQM118" s="388"/>
      <c r="TQN118" s="388"/>
      <c r="TQO118" s="388"/>
      <c r="TQP118" s="388"/>
      <c r="TQQ118" s="388"/>
      <c r="TQR118" s="388"/>
      <c r="TQS118" s="388"/>
      <c r="TQT118" s="388"/>
      <c r="TQU118" s="388"/>
      <c r="TQV118" s="388"/>
      <c r="TQW118" s="388"/>
      <c r="TQX118" s="388"/>
      <c r="TQY118" s="388"/>
      <c r="TQZ118" s="388"/>
      <c r="TRA118" s="388"/>
      <c r="TRB118" s="388"/>
      <c r="TRC118" s="388"/>
      <c r="TRD118" s="388"/>
      <c r="TRE118" s="388"/>
      <c r="TRF118" s="388"/>
      <c r="TRG118" s="388"/>
      <c r="TRH118" s="388"/>
      <c r="TRI118" s="388"/>
      <c r="TRJ118" s="388"/>
      <c r="TRK118" s="388"/>
      <c r="TRL118" s="388"/>
      <c r="TRM118" s="388"/>
      <c r="TRN118" s="388"/>
      <c r="TRO118" s="388"/>
      <c r="TRP118" s="388"/>
      <c r="TRQ118" s="388"/>
      <c r="TRR118" s="388"/>
      <c r="TRS118" s="388"/>
      <c r="TRT118" s="388"/>
      <c r="TRU118" s="388"/>
      <c r="TRV118" s="388"/>
      <c r="TRW118" s="388"/>
      <c r="TRX118" s="388"/>
      <c r="TRY118" s="388"/>
      <c r="TRZ118" s="388"/>
      <c r="TSA118" s="388"/>
      <c r="TSB118" s="388"/>
      <c r="TSC118" s="388"/>
      <c r="TSD118" s="388"/>
      <c r="TSE118" s="388"/>
      <c r="TSF118" s="388"/>
      <c r="TSG118" s="388"/>
      <c r="TSH118" s="388"/>
      <c r="TSI118" s="388"/>
      <c r="TSJ118" s="388"/>
      <c r="TSK118" s="388"/>
      <c r="TSL118" s="388"/>
      <c r="TSM118" s="388"/>
      <c r="TSN118" s="388"/>
      <c r="TSO118" s="388"/>
      <c r="TSP118" s="388"/>
      <c r="TSQ118" s="388"/>
      <c r="TSR118" s="388"/>
      <c r="TSS118" s="388"/>
      <c r="TST118" s="388"/>
      <c r="TSU118" s="388"/>
      <c r="TSV118" s="388"/>
      <c r="TSW118" s="388"/>
      <c r="TSX118" s="388"/>
      <c r="TSY118" s="388"/>
      <c r="TSZ118" s="388"/>
      <c r="TTA118" s="388"/>
      <c r="TTB118" s="388"/>
      <c r="TTC118" s="388"/>
      <c r="TTD118" s="388"/>
      <c r="TTE118" s="388"/>
      <c r="TTF118" s="388"/>
      <c r="TTG118" s="388"/>
      <c r="TTH118" s="388"/>
      <c r="TTI118" s="388"/>
      <c r="TTJ118" s="388"/>
      <c r="TTK118" s="388"/>
      <c r="TTL118" s="388"/>
      <c r="TTM118" s="388"/>
      <c r="TTN118" s="388"/>
      <c r="TTO118" s="388"/>
      <c r="TTP118" s="388"/>
      <c r="TTQ118" s="388"/>
      <c r="TTR118" s="388"/>
      <c r="TTS118" s="388"/>
      <c r="TTT118" s="388"/>
      <c r="TTU118" s="388"/>
      <c r="TTV118" s="388"/>
      <c r="TTW118" s="388"/>
      <c r="TTX118" s="388"/>
      <c r="TTY118" s="388"/>
      <c r="TTZ118" s="388"/>
      <c r="TUA118" s="388"/>
      <c r="TUB118" s="388"/>
      <c r="TUC118" s="388"/>
      <c r="TUD118" s="388"/>
      <c r="TUE118" s="388"/>
      <c r="TUF118" s="388"/>
      <c r="TUG118" s="388"/>
      <c r="TUH118" s="388"/>
      <c r="TUI118" s="388"/>
      <c r="TUJ118" s="388"/>
      <c r="TUK118" s="388"/>
      <c r="TUL118" s="388"/>
      <c r="TUM118" s="388"/>
      <c r="TUN118" s="388"/>
      <c r="TUO118" s="388"/>
      <c r="TUP118" s="388"/>
      <c r="TUQ118" s="388"/>
      <c r="TUR118" s="388"/>
      <c r="TUS118" s="388"/>
      <c r="TUT118" s="388"/>
      <c r="TUU118" s="388"/>
      <c r="TUV118" s="388"/>
      <c r="TUW118" s="388"/>
      <c r="TUX118" s="388"/>
      <c r="TUY118" s="388"/>
      <c r="TUZ118" s="388"/>
      <c r="TVA118" s="388"/>
      <c r="TVB118" s="388"/>
      <c r="TVC118" s="388"/>
      <c r="TVD118" s="388"/>
      <c r="TVE118" s="388"/>
      <c r="TVF118" s="388"/>
      <c r="TVG118" s="388"/>
      <c r="TVH118" s="388"/>
      <c r="TVI118" s="388"/>
      <c r="TVJ118" s="388"/>
      <c r="TVK118" s="388"/>
      <c r="TVL118" s="388"/>
      <c r="TVM118" s="388"/>
      <c r="TVN118" s="388"/>
      <c r="TVO118" s="388"/>
      <c r="TVP118" s="388"/>
      <c r="TVQ118" s="388"/>
      <c r="TVR118" s="388"/>
      <c r="TVS118" s="388"/>
      <c r="TVT118" s="388"/>
      <c r="TVU118" s="388"/>
      <c r="TVV118" s="388"/>
      <c r="TVW118" s="388"/>
      <c r="TVX118" s="388"/>
      <c r="TVY118" s="388"/>
      <c r="TVZ118" s="388"/>
      <c r="TWA118" s="388"/>
      <c r="TWB118" s="388"/>
      <c r="TWC118" s="388"/>
      <c r="TWD118" s="388"/>
      <c r="TWE118" s="388"/>
      <c r="TWF118" s="388"/>
      <c r="TWG118" s="388"/>
      <c r="TWH118" s="388"/>
      <c r="TWI118" s="388"/>
      <c r="TWJ118" s="388"/>
      <c r="TWK118" s="388"/>
      <c r="TWL118" s="388"/>
      <c r="TWM118" s="388"/>
      <c r="TWN118" s="388"/>
      <c r="TWO118" s="388"/>
      <c r="TWP118" s="388"/>
      <c r="TWQ118" s="388"/>
      <c r="TWR118" s="388"/>
      <c r="TWS118" s="388"/>
      <c r="TWT118" s="388"/>
      <c r="TWU118" s="388"/>
      <c r="TWV118" s="388"/>
      <c r="TWW118" s="388"/>
      <c r="TWX118" s="388"/>
      <c r="TWY118" s="388"/>
      <c r="TWZ118" s="388"/>
      <c r="TXA118" s="388"/>
      <c r="TXB118" s="388"/>
      <c r="TXC118" s="388"/>
      <c r="TXD118" s="388"/>
      <c r="TXE118" s="388"/>
      <c r="TXF118" s="388"/>
      <c r="TXG118" s="388"/>
      <c r="TXH118" s="388"/>
      <c r="TXI118" s="388"/>
      <c r="TXJ118" s="388"/>
      <c r="TXK118" s="388"/>
      <c r="TXL118" s="388"/>
      <c r="TXM118" s="388"/>
      <c r="TXN118" s="388"/>
      <c r="TXO118" s="388"/>
      <c r="TXP118" s="388"/>
      <c r="TXQ118" s="388"/>
      <c r="TXR118" s="388"/>
      <c r="TXS118" s="388"/>
      <c r="TXT118" s="388"/>
      <c r="TXU118" s="388"/>
      <c r="TXV118" s="388"/>
      <c r="TXW118" s="388"/>
      <c r="TXX118" s="388"/>
      <c r="TXY118" s="388"/>
      <c r="TXZ118" s="388"/>
      <c r="TYA118" s="388"/>
      <c r="TYB118" s="388"/>
      <c r="TYC118" s="388"/>
      <c r="TYD118" s="388"/>
      <c r="TYE118" s="388"/>
      <c r="TYF118" s="388"/>
      <c r="TYG118" s="388"/>
      <c r="TYH118" s="388"/>
      <c r="TYI118" s="388"/>
      <c r="TYJ118" s="388"/>
      <c r="TYK118" s="388"/>
      <c r="TYL118" s="388"/>
      <c r="TYM118" s="388"/>
      <c r="TYN118" s="388"/>
      <c r="TYO118" s="388"/>
      <c r="TYP118" s="388"/>
      <c r="TYQ118" s="388"/>
      <c r="TYR118" s="388"/>
      <c r="TYS118" s="388"/>
      <c r="TYT118" s="388"/>
      <c r="TYU118" s="388"/>
      <c r="TYV118" s="388"/>
      <c r="TYW118" s="388"/>
      <c r="TYX118" s="388"/>
      <c r="TYY118" s="388"/>
      <c r="TYZ118" s="388"/>
      <c r="TZA118" s="388"/>
      <c r="TZB118" s="388"/>
      <c r="TZC118" s="388"/>
      <c r="TZD118" s="388"/>
      <c r="TZE118" s="388"/>
      <c r="TZF118" s="388"/>
      <c r="TZG118" s="388"/>
      <c r="TZH118" s="388"/>
      <c r="TZI118" s="388"/>
      <c r="TZJ118" s="388"/>
      <c r="TZK118" s="388"/>
      <c r="TZL118" s="388"/>
      <c r="TZM118" s="388"/>
      <c r="TZN118" s="388"/>
      <c r="TZO118" s="388"/>
      <c r="TZP118" s="388"/>
      <c r="TZQ118" s="388"/>
      <c r="TZR118" s="388"/>
      <c r="TZS118" s="388"/>
      <c r="TZT118" s="388"/>
      <c r="TZU118" s="388"/>
      <c r="TZV118" s="388"/>
      <c r="TZW118" s="388"/>
      <c r="TZX118" s="388"/>
      <c r="TZY118" s="388"/>
      <c r="TZZ118" s="388"/>
      <c r="UAA118" s="388"/>
      <c r="UAB118" s="388"/>
      <c r="UAC118" s="388"/>
      <c r="UAD118" s="388"/>
      <c r="UAE118" s="388"/>
      <c r="UAF118" s="388"/>
      <c r="UAG118" s="388"/>
      <c r="UAH118" s="388"/>
      <c r="UAI118" s="388"/>
      <c r="UAJ118" s="388"/>
      <c r="UAK118" s="388"/>
      <c r="UAL118" s="388"/>
      <c r="UAM118" s="388"/>
      <c r="UAN118" s="388"/>
      <c r="UAO118" s="388"/>
      <c r="UAP118" s="388"/>
      <c r="UAQ118" s="388"/>
      <c r="UAR118" s="388"/>
      <c r="UAS118" s="388"/>
      <c r="UAT118" s="388"/>
      <c r="UAU118" s="388"/>
      <c r="UAV118" s="388"/>
      <c r="UAW118" s="388"/>
      <c r="UAX118" s="388"/>
      <c r="UAY118" s="388"/>
      <c r="UAZ118" s="388"/>
      <c r="UBA118" s="388"/>
      <c r="UBB118" s="388"/>
      <c r="UBC118" s="388"/>
      <c r="UBD118" s="388"/>
      <c r="UBE118" s="388"/>
      <c r="UBF118" s="388"/>
      <c r="UBG118" s="388"/>
      <c r="UBH118" s="388"/>
      <c r="UBI118" s="388"/>
      <c r="UBJ118" s="388"/>
      <c r="UBK118" s="388"/>
      <c r="UBL118" s="388"/>
      <c r="UBM118" s="388"/>
      <c r="UBN118" s="388"/>
      <c r="UBO118" s="388"/>
      <c r="UBP118" s="388"/>
      <c r="UBQ118" s="388"/>
      <c r="UBR118" s="388"/>
      <c r="UBS118" s="388"/>
      <c r="UBT118" s="388"/>
      <c r="UBU118" s="388"/>
      <c r="UBV118" s="388"/>
      <c r="UBW118" s="388"/>
      <c r="UBX118" s="388"/>
      <c r="UBY118" s="388"/>
      <c r="UBZ118" s="388"/>
      <c r="UCA118" s="388"/>
      <c r="UCB118" s="388"/>
      <c r="UCC118" s="388"/>
      <c r="UCD118" s="388"/>
      <c r="UCE118" s="388"/>
      <c r="UCF118" s="388"/>
      <c r="UCG118" s="388"/>
      <c r="UCH118" s="388"/>
      <c r="UCI118" s="388"/>
      <c r="UCJ118" s="388"/>
      <c r="UCK118" s="388"/>
      <c r="UCL118" s="388"/>
      <c r="UCM118" s="388"/>
      <c r="UCN118" s="388"/>
      <c r="UCO118" s="388"/>
      <c r="UCP118" s="388"/>
      <c r="UCQ118" s="388"/>
      <c r="UCR118" s="388"/>
      <c r="UCS118" s="388"/>
      <c r="UCT118" s="388"/>
      <c r="UCU118" s="388"/>
      <c r="UCV118" s="388"/>
      <c r="UCW118" s="388"/>
      <c r="UCX118" s="388"/>
      <c r="UCY118" s="388"/>
      <c r="UCZ118" s="388"/>
      <c r="UDA118" s="388"/>
      <c r="UDB118" s="388"/>
      <c r="UDC118" s="388"/>
      <c r="UDD118" s="388"/>
      <c r="UDE118" s="388"/>
      <c r="UDF118" s="388"/>
      <c r="UDG118" s="388"/>
      <c r="UDH118" s="388"/>
      <c r="UDI118" s="388"/>
      <c r="UDJ118" s="388"/>
      <c r="UDK118" s="388"/>
      <c r="UDL118" s="388"/>
      <c r="UDM118" s="388"/>
      <c r="UDN118" s="388"/>
      <c r="UDO118" s="388"/>
      <c r="UDP118" s="388"/>
      <c r="UDQ118" s="388"/>
      <c r="UDR118" s="388"/>
      <c r="UDS118" s="388"/>
      <c r="UDT118" s="388"/>
      <c r="UDU118" s="388"/>
      <c r="UDV118" s="388"/>
      <c r="UDW118" s="388"/>
      <c r="UDX118" s="388"/>
      <c r="UDY118" s="388"/>
      <c r="UDZ118" s="388"/>
      <c r="UEA118" s="388"/>
      <c r="UEB118" s="388"/>
      <c r="UEC118" s="388"/>
      <c r="UED118" s="388"/>
      <c r="UEE118" s="388"/>
      <c r="UEF118" s="388"/>
      <c r="UEG118" s="388"/>
      <c r="UEH118" s="388"/>
      <c r="UEI118" s="388"/>
      <c r="UEJ118" s="388"/>
      <c r="UEK118" s="388"/>
      <c r="UEL118" s="388"/>
      <c r="UEM118" s="388"/>
      <c r="UEN118" s="388"/>
      <c r="UEO118" s="388"/>
      <c r="UEP118" s="388"/>
      <c r="UEQ118" s="388"/>
      <c r="UER118" s="388"/>
      <c r="UES118" s="388"/>
      <c r="UET118" s="388"/>
      <c r="UEU118" s="388"/>
      <c r="UEV118" s="388"/>
      <c r="UEW118" s="388"/>
      <c r="UEX118" s="388"/>
      <c r="UEY118" s="388"/>
      <c r="UEZ118" s="388"/>
      <c r="UFA118" s="388"/>
      <c r="UFB118" s="388"/>
      <c r="UFC118" s="388"/>
      <c r="UFD118" s="388"/>
      <c r="UFE118" s="388"/>
      <c r="UFF118" s="388"/>
      <c r="UFG118" s="388"/>
      <c r="UFH118" s="388"/>
      <c r="UFI118" s="388"/>
      <c r="UFJ118" s="388"/>
      <c r="UFK118" s="388"/>
      <c r="UFL118" s="388"/>
      <c r="UFM118" s="388"/>
      <c r="UFN118" s="388"/>
      <c r="UFO118" s="388"/>
      <c r="UFP118" s="388"/>
      <c r="UFQ118" s="388"/>
      <c r="UFR118" s="388"/>
      <c r="UFS118" s="388"/>
      <c r="UFT118" s="388"/>
      <c r="UFU118" s="388"/>
      <c r="UFV118" s="388"/>
      <c r="UFW118" s="388"/>
      <c r="UFX118" s="388"/>
      <c r="UFY118" s="388"/>
      <c r="UFZ118" s="388"/>
      <c r="UGA118" s="388"/>
      <c r="UGB118" s="388"/>
      <c r="UGC118" s="388"/>
      <c r="UGD118" s="388"/>
      <c r="UGE118" s="388"/>
      <c r="UGF118" s="388"/>
      <c r="UGG118" s="388"/>
      <c r="UGH118" s="388"/>
      <c r="UGI118" s="388"/>
      <c r="UGJ118" s="388"/>
      <c r="UGK118" s="388"/>
      <c r="UGL118" s="388"/>
      <c r="UGM118" s="388"/>
      <c r="UGN118" s="388"/>
      <c r="UGO118" s="388"/>
      <c r="UGP118" s="388"/>
      <c r="UGQ118" s="388"/>
      <c r="UGR118" s="388"/>
      <c r="UGS118" s="388"/>
      <c r="UGT118" s="388"/>
      <c r="UGU118" s="388"/>
      <c r="UGV118" s="388"/>
      <c r="UGW118" s="388"/>
      <c r="UGX118" s="388"/>
      <c r="UGY118" s="388"/>
      <c r="UGZ118" s="388"/>
      <c r="UHA118" s="388"/>
      <c r="UHB118" s="388"/>
      <c r="UHC118" s="388"/>
      <c r="UHD118" s="388"/>
      <c r="UHE118" s="388"/>
      <c r="UHF118" s="388"/>
      <c r="UHG118" s="388"/>
      <c r="UHH118" s="388"/>
      <c r="UHI118" s="388"/>
      <c r="UHJ118" s="388"/>
      <c r="UHK118" s="388"/>
      <c r="UHL118" s="388"/>
      <c r="UHM118" s="388"/>
      <c r="UHN118" s="388"/>
      <c r="UHO118" s="388"/>
      <c r="UHP118" s="388"/>
      <c r="UHQ118" s="388"/>
      <c r="UHR118" s="388"/>
      <c r="UHS118" s="388"/>
      <c r="UHT118" s="388"/>
      <c r="UHU118" s="388"/>
      <c r="UHV118" s="388"/>
      <c r="UHW118" s="388"/>
      <c r="UHX118" s="388"/>
      <c r="UHY118" s="388"/>
      <c r="UHZ118" s="388"/>
      <c r="UIA118" s="388"/>
      <c r="UIB118" s="388"/>
      <c r="UIC118" s="388"/>
      <c r="UID118" s="388"/>
      <c r="UIE118" s="388"/>
      <c r="UIF118" s="388"/>
      <c r="UIG118" s="388"/>
      <c r="UIH118" s="388"/>
      <c r="UII118" s="388"/>
      <c r="UIJ118" s="388"/>
      <c r="UIK118" s="388"/>
      <c r="UIL118" s="388"/>
      <c r="UIM118" s="388"/>
      <c r="UIN118" s="388"/>
      <c r="UIO118" s="388"/>
      <c r="UIP118" s="388"/>
      <c r="UIQ118" s="388"/>
      <c r="UIR118" s="388"/>
      <c r="UIS118" s="388"/>
      <c r="UIT118" s="388"/>
      <c r="UIU118" s="388"/>
      <c r="UIV118" s="388"/>
      <c r="UIW118" s="388"/>
      <c r="UIX118" s="388"/>
      <c r="UIY118" s="388"/>
      <c r="UIZ118" s="388"/>
      <c r="UJA118" s="388"/>
      <c r="UJB118" s="388"/>
      <c r="UJC118" s="388"/>
      <c r="UJD118" s="388"/>
      <c r="UJE118" s="388"/>
      <c r="UJF118" s="388"/>
      <c r="UJG118" s="388"/>
      <c r="UJH118" s="388"/>
      <c r="UJI118" s="388"/>
      <c r="UJJ118" s="388"/>
      <c r="UJK118" s="388"/>
      <c r="UJL118" s="388"/>
      <c r="UJM118" s="388"/>
      <c r="UJN118" s="388"/>
      <c r="UJO118" s="388"/>
      <c r="UJP118" s="388"/>
      <c r="UJQ118" s="388"/>
      <c r="UJR118" s="388"/>
      <c r="UJS118" s="388"/>
      <c r="UJT118" s="388"/>
      <c r="UJU118" s="388"/>
      <c r="UJV118" s="388"/>
      <c r="UJW118" s="388"/>
      <c r="UJX118" s="388"/>
      <c r="UJY118" s="388"/>
      <c r="UJZ118" s="388"/>
      <c r="UKA118" s="388"/>
      <c r="UKB118" s="388"/>
      <c r="UKC118" s="388"/>
      <c r="UKD118" s="388"/>
      <c r="UKE118" s="388"/>
      <c r="UKF118" s="388"/>
      <c r="UKG118" s="388"/>
      <c r="UKH118" s="388"/>
      <c r="UKI118" s="388"/>
      <c r="UKJ118" s="388"/>
      <c r="UKK118" s="388"/>
      <c r="UKL118" s="388"/>
      <c r="UKM118" s="388"/>
      <c r="UKN118" s="388"/>
      <c r="UKO118" s="388"/>
      <c r="UKP118" s="388"/>
      <c r="UKQ118" s="388"/>
      <c r="UKR118" s="388"/>
      <c r="UKS118" s="388"/>
      <c r="UKT118" s="388"/>
      <c r="UKU118" s="388"/>
      <c r="UKV118" s="388"/>
      <c r="UKW118" s="388"/>
      <c r="UKX118" s="388"/>
      <c r="UKY118" s="388"/>
      <c r="UKZ118" s="388"/>
      <c r="ULA118" s="388"/>
      <c r="ULB118" s="388"/>
      <c r="ULC118" s="388"/>
      <c r="ULD118" s="388"/>
      <c r="ULE118" s="388"/>
      <c r="ULF118" s="388"/>
      <c r="ULG118" s="388"/>
      <c r="ULH118" s="388"/>
      <c r="ULI118" s="388"/>
      <c r="ULJ118" s="388"/>
      <c r="ULK118" s="388"/>
      <c r="ULL118" s="388"/>
      <c r="ULM118" s="388"/>
      <c r="ULN118" s="388"/>
      <c r="ULO118" s="388"/>
      <c r="ULP118" s="388"/>
      <c r="ULQ118" s="388"/>
      <c r="ULR118" s="388"/>
      <c r="ULS118" s="388"/>
      <c r="ULT118" s="388"/>
      <c r="ULU118" s="388"/>
      <c r="ULV118" s="388"/>
      <c r="ULW118" s="388"/>
      <c r="ULX118" s="388"/>
      <c r="ULY118" s="388"/>
      <c r="ULZ118" s="388"/>
      <c r="UMA118" s="388"/>
      <c r="UMB118" s="388"/>
      <c r="UMC118" s="388"/>
      <c r="UMD118" s="388"/>
      <c r="UME118" s="388"/>
      <c r="UMF118" s="388"/>
      <c r="UMG118" s="388"/>
      <c r="UMH118" s="388"/>
      <c r="UMI118" s="388"/>
      <c r="UMJ118" s="388"/>
      <c r="UMK118" s="388"/>
      <c r="UML118" s="388"/>
      <c r="UMM118" s="388"/>
      <c r="UMN118" s="388"/>
      <c r="UMO118" s="388"/>
      <c r="UMP118" s="388"/>
      <c r="UMQ118" s="388"/>
      <c r="UMR118" s="388"/>
      <c r="UMS118" s="388"/>
      <c r="UMT118" s="388"/>
      <c r="UMU118" s="388"/>
      <c r="UMV118" s="388"/>
      <c r="UMW118" s="388"/>
      <c r="UMX118" s="388"/>
      <c r="UMY118" s="388"/>
      <c r="UMZ118" s="388"/>
      <c r="UNA118" s="388"/>
      <c r="UNB118" s="388"/>
      <c r="UNC118" s="388"/>
      <c r="UND118" s="388"/>
      <c r="UNE118" s="388"/>
      <c r="UNF118" s="388"/>
      <c r="UNG118" s="388"/>
      <c r="UNH118" s="388"/>
      <c r="UNI118" s="388"/>
      <c r="UNJ118" s="388"/>
      <c r="UNK118" s="388"/>
      <c r="UNL118" s="388"/>
      <c r="UNM118" s="388"/>
      <c r="UNN118" s="388"/>
      <c r="UNO118" s="388"/>
      <c r="UNP118" s="388"/>
      <c r="UNQ118" s="388"/>
      <c r="UNR118" s="388"/>
      <c r="UNS118" s="388"/>
      <c r="UNT118" s="388"/>
      <c r="UNU118" s="388"/>
      <c r="UNV118" s="388"/>
      <c r="UNW118" s="388"/>
      <c r="UNX118" s="388"/>
      <c r="UNY118" s="388"/>
      <c r="UNZ118" s="388"/>
      <c r="UOA118" s="388"/>
      <c r="UOB118" s="388"/>
      <c r="UOC118" s="388"/>
      <c r="UOD118" s="388"/>
      <c r="UOE118" s="388"/>
      <c r="UOF118" s="388"/>
      <c r="UOG118" s="388"/>
      <c r="UOH118" s="388"/>
      <c r="UOI118" s="388"/>
      <c r="UOJ118" s="388"/>
      <c r="UOK118" s="388"/>
      <c r="UOL118" s="388"/>
      <c r="UOM118" s="388"/>
      <c r="UON118" s="388"/>
      <c r="UOO118" s="388"/>
      <c r="UOP118" s="388"/>
      <c r="UOQ118" s="388"/>
      <c r="UOR118" s="388"/>
      <c r="UOS118" s="388"/>
      <c r="UOT118" s="388"/>
      <c r="UOU118" s="388"/>
      <c r="UOV118" s="388"/>
      <c r="UOW118" s="388"/>
      <c r="UOX118" s="388"/>
      <c r="UOY118" s="388"/>
      <c r="UOZ118" s="388"/>
      <c r="UPA118" s="388"/>
      <c r="UPB118" s="388"/>
      <c r="UPC118" s="388"/>
      <c r="UPD118" s="388"/>
      <c r="UPE118" s="388"/>
      <c r="UPF118" s="388"/>
      <c r="UPG118" s="388"/>
      <c r="UPH118" s="388"/>
      <c r="UPI118" s="388"/>
      <c r="UPJ118" s="388"/>
      <c r="UPK118" s="388"/>
      <c r="UPL118" s="388"/>
      <c r="UPM118" s="388"/>
      <c r="UPN118" s="388"/>
      <c r="UPO118" s="388"/>
      <c r="UPP118" s="388"/>
      <c r="UPQ118" s="388"/>
      <c r="UPR118" s="388"/>
      <c r="UPS118" s="388"/>
      <c r="UPT118" s="388"/>
      <c r="UPU118" s="388"/>
      <c r="UPV118" s="388"/>
      <c r="UPW118" s="388"/>
      <c r="UPX118" s="388"/>
      <c r="UPY118" s="388"/>
      <c r="UPZ118" s="388"/>
      <c r="UQA118" s="388"/>
      <c r="UQB118" s="388"/>
      <c r="UQC118" s="388"/>
      <c r="UQD118" s="388"/>
      <c r="UQE118" s="388"/>
      <c r="UQF118" s="388"/>
      <c r="UQG118" s="388"/>
      <c r="UQH118" s="388"/>
      <c r="UQI118" s="388"/>
      <c r="UQJ118" s="388"/>
      <c r="UQK118" s="388"/>
      <c r="UQL118" s="388"/>
      <c r="UQM118" s="388"/>
      <c r="UQN118" s="388"/>
      <c r="UQO118" s="388"/>
      <c r="UQP118" s="388"/>
      <c r="UQQ118" s="388"/>
      <c r="UQR118" s="388"/>
      <c r="UQS118" s="388"/>
      <c r="UQT118" s="388"/>
      <c r="UQU118" s="388"/>
      <c r="UQV118" s="388"/>
      <c r="UQW118" s="388"/>
      <c r="UQX118" s="388"/>
      <c r="UQY118" s="388"/>
      <c r="UQZ118" s="388"/>
      <c r="URA118" s="388"/>
      <c r="URB118" s="388"/>
      <c r="URC118" s="388"/>
      <c r="URD118" s="388"/>
      <c r="URE118" s="388"/>
      <c r="URF118" s="388"/>
      <c r="URG118" s="388"/>
      <c r="URH118" s="388"/>
      <c r="URI118" s="388"/>
      <c r="URJ118" s="388"/>
      <c r="URK118" s="388"/>
      <c r="URL118" s="388"/>
      <c r="URM118" s="388"/>
      <c r="URN118" s="388"/>
      <c r="URO118" s="388"/>
      <c r="URP118" s="388"/>
      <c r="URQ118" s="388"/>
      <c r="URR118" s="388"/>
      <c r="URS118" s="388"/>
      <c r="URT118" s="388"/>
      <c r="URU118" s="388"/>
      <c r="URV118" s="388"/>
      <c r="URW118" s="388"/>
      <c r="URX118" s="388"/>
      <c r="URY118" s="388"/>
      <c r="URZ118" s="388"/>
      <c r="USA118" s="388"/>
      <c r="USB118" s="388"/>
      <c r="USC118" s="388"/>
      <c r="USD118" s="388"/>
      <c r="USE118" s="388"/>
      <c r="USF118" s="388"/>
      <c r="USG118" s="388"/>
      <c r="USH118" s="388"/>
      <c r="USI118" s="388"/>
      <c r="USJ118" s="388"/>
      <c r="USK118" s="388"/>
      <c r="USL118" s="388"/>
      <c r="USM118" s="388"/>
      <c r="USN118" s="388"/>
      <c r="USO118" s="388"/>
      <c r="USP118" s="388"/>
      <c r="USQ118" s="388"/>
      <c r="USR118" s="388"/>
      <c r="USS118" s="388"/>
      <c r="UST118" s="388"/>
      <c r="USU118" s="388"/>
      <c r="USV118" s="388"/>
      <c r="USW118" s="388"/>
      <c r="USX118" s="388"/>
      <c r="USY118" s="388"/>
      <c r="USZ118" s="388"/>
      <c r="UTA118" s="388"/>
      <c r="UTB118" s="388"/>
      <c r="UTC118" s="388"/>
      <c r="UTD118" s="388"/>
      <c r="UTE118" s="388"/>
      <c r="UTF118" s="388"/>
      <c r="UTG118" s="388"/>
      <c r="UTH118" s="388"/>
      <c r="UTI118" s="388"/>
      <c r="UTJ118" s="388"/>
      <c r="UTK118" s="388"/>
      <c r="UTL118" s="388"/>
      <c r="UTM118" s="388"/>
      <c r="UTN118" s="388"/>
      <c r="UTO118" s="388"/>
      <c r="UTP118" s="388"/>
      <c r="UTQ118" s="388"/>
      <c r="UTR118" s="388"/>
      <c r="UTS118" s="388"/>
      <c r="UTT118" s="388"/>
      <c r="UTU118" s="388"/>
      <c r="UTV118" s="388"/>
      <c r="UTW118" s="388"/>
      <c r="UTX118" s="388"/>
      <c r="UTY118" s="388"/>
      <c r="UTZ118" s="388"/>
      <c r="UUA118" s="388"/>
      <c r="UUB118" s="388"/>
      <c r="UUC118" s="388"/>
      <c r="UUD118" s="388"/>
      <c r="UUE118" s="388"/>
      <c r="UUF118" s="388"/>
      <c r="UUG118" s="388"/>
      <c r="UUH118" s="388"/>
      <c r="UUI118" s="388"/>
      <c r="UUJ118" s="388"/>
      <c r="UUK118" s="388"/>
      <c r="UUL118" s="388"/>
      <c r="UUM118" s="388"/>
      <c r="UUN118" s="388"/>
      <c r="UUO118" s="388"/>
      <c r="UUP118" s="388"/>
      <c r="UUQ118" s="388"/>
      <c r="UUR118" s="388"/>
      <c r="UUS118" s="388"/>
      <c r="UUT118" s="388"/>
      <c r="UUU118" s="388"/>
      <c r="UUV118" s="388"/>
      <c r="UUW118" s="388"/>
      <c r="UUX118" s="388"/>
      <c r="UUY118" s="388"/>
      <c r="UUZ118" s="388"/>
      <c r="UVA118" s="388"/>
      <c r="UVB118" s="388"/>
      <c r="UVC118" s="388"/>
      <c r="UVD118" s="388"/>
      <c r="UVE118" s="388"/>
      <c r="UVF118" s="388"/>
      <c r="UVG118" s="388"/>
      <c r="UVH118" s="388"/>
      <c r="UVI118" s="388"/>
      <c r="UVJ118" s="388"/>
      <c r="UVK118" s="388"/>
      <c r="UVL118" s="388"/>
      <c r="UVM118" s="388"/>
      <c r="UVN118" s="388"/>
      <c r="UVO118" s="388"/>
      <c r="UVP118" s="388"/>
      <c r="UVQ118" s="388"/>
      <c r="UVR118" s="388"/>
      <c r="UVS118" s="388"/>
      <c r="UVT118" s="388"/>
      <c r="UVU118" s="388"/>
      <c r="UVV118" s="388"/>
      <c r="UVW118" s="388"/>
      <c r="UVX118" s="388"/>
      <c r="UVY118" s="388"/>
      <c r="UVZ118" s="388"/>
      <c r="UWA118" s="388"/>
      <c r="UWB118" s="388"/>
      <c r="UWC118" s="388"/>
      <c r="UWD118" s="388"/>
      <c r="UWE118" s="388"/>
      <c r="UWF118" s="388"/>
      <c r="UWG118" s="388"/>
      <c r="UWH118" s="388"/>
      <c r="UWI118" s="388"/>
      <c r="UWJ118" s="388"/>
      <c r="UWK118" s="388"/>
      <c r="UWL118" s="388"/>
      <c r="UWM118" s="388"/>
      <c r="UWN118" s="388"/>
      <c r="UWO118" s="388"/>
      <c r="UWP118" s="388"/>
      <c r="UWQ118" s="388"/>
      <c r="UWR118" s="388"/>
      <c r="UWS118" s="388"/>
      <c r="UWT118" s="388"/>
      <c r="UWU118" s="388"/>
      <c r="UWV118" s="388"/>
      <c r="UWW118" s="388"/>
      <c r="UWX118" s="388"/>
      <c r="UWY118" s="388"/>
      <c r="UWZ118" s="388"/>
      <c r="UXA118" s="388"/>
      <c r="UXB118" s="388"/>
      <c r="UXC118" s="388"/>
      <c r="UXD118" s="388"/>
      <c r="UXE118" s="388"/>
      <c r="UXF118" s="388"/>
      <c r="UXG118" s="388"/>
      <c r="UXH118" s="388"/>
      <c r="UXI118" s="388"/>
      <c r="UXJ118" s="388"/>
      <c r="UXK118" s="388"/>
      <c r="UXL118" s="388"/>
      <c r="UXM118" s="388"/>
      <c r="UXN118" s="388"/>
      <c r="UXO118" s="388"/>
      <c r="UXP118" s="388"/>
      <c r="UXQ118" s="388"/>
      <c r="UXR118" s="388"/>
      <c r="UXS118" s="388"/>
      <c r="UXT118" s="388"/>
      <c r="UXU118" s="388"/>
      <c r="UXV118" s="388"/>
      <c r="UXW118" s="388"/>
      <c r="UXX118" s="388"/>
      <c r="UXY118" s="388"/>
      <c r="UXZ118" s="388"/>
      <c r="UYA118" s="388"/>
      <c r="UYB118" s="388"/>
      <c r="UYC118" s="388"/>
      <c r="UYD118" s="388"/>
      <c r="UYE118" s="388"/>
      <c r="UYF118" s="388"/>
      <c r="UYG118" s="388"/>
      <c r="UYH118" s="388"/>
      <c r="UYI118" s="388"/>
      <c r="UYJ118" s="388"/>
      <c r="UYK118" s="388"/>
      <c r="UYL118" s="388"/>
      <c r="UYM118" s="388"/>
      <c r="UYN118" s="388"/>
      <c r="UYO118" s="388"/>
      <c r="UYP118" s="388"/>
      <c r="UYQ118" s="388"/>
      <c r="UYR118" s="388"/>
      <c r="UYS118" s="388"/>
      <c r="UYT118" s="388"/>
      <c r="UYU118" s="388"/>
      <c r="UYV118" s="388"/>
      <c r="UYW118" s="388"/>
      <c r="UYX118" s="388"/>
      <c r="UYY118" s="388"/>
      <c r="UYZ118" s="388"/>
      <c r="UZA118" s="388"/>
      <c r="UZB118" s="388"/>
      <c r="UZC118" s="388"/>
      <c r="UZD118" s="388"/>
      <c r="UZE118" s="388"/>
      <c r="UZF118" s="388"/>
      <c r="UZG118" s="388"/>
      <c r="UZH118" s="388"/>
      <c r="UZI118" s="388"/>
      <c r="UZJ118" s="388"/>
      <c r="UZK118" s="388"/>
      <c r="UZL118" s="388"/>
      <c r="UZM118" s="388"/>
      <c r="UZN118" s="388"/>
      <c r="UZO118" s="388"/>
      <c r="UZP118" s="388"/>
      <c r="UZQ118" s="388"/>
      <c r="UZR118" s="388"/>
      <c r="UZS118" s="388"/>
      <c r="UZT118" s="388"/>
      <c r="UZU118" s="388"/>
      <c r="UZV118" s="388"/>
      <c r="UZW118" s="388"/>
      <c r="UZX118" s="388"/>
      <c r="UZY118" s="388"/>
      <c r="UZZ118" s="388"/>
      <c r="VAA118" s="388"/>
      <c r="VAB118" s="388"/>
      <c r="VAC118" s="388"/>
      <c r="VAD118" s="388"/>
      <c r="VAE118" s="388"/>
      <c r="VAF118" s="388"/>
      <c r="VAG118" s="388"/>
      <c r="VAH118" s="388"/>
      <c r="VAI118" s="388"/>
      <c r="VAJ118" s="388"/>
      <c r="VAK118" s="388"/>
      <c r="VAL118" s="388"/>
      <c r="VAM118" s="388"/>
      <c r="VAN118" s="388"/>
      <c r="VAO118" s="388"/>
      <c r="VAP118" s="388"/>
      <c r="VAQ118" s="388"/>
      <c r="VAR118" s="388"/>
      <c r="VAS118" s="388"/>
      <c r="VAT118" s="388"/>
      <c r="VAU118" s="388"/>
      <c r="VAV118" s="388"/>
      <c r="VAW118" s="388"/>
      <c r="VAX118" s="388"/>
      <c r="VAY118" s="388"/>
      <c r="VAZ118" s="388"/>
      <c r="VBA118" s="388"/>
      <c r="VBB118" s="388"/>
      <c r="VBC118" s="388"/>
      <c r="VBD118" s="388"/>
      <c r="VBE118" s="388"/>
      <c r="VBF118" s="388"/>
      <c r="VBG118" s="388"/>
      <c r="VBH118" s="388"/>
      <c r="VBI118" s="388"/>
      <c r="VBJ118" s="388"/>
      <c r="VBK118" s="388"/>
      <c r="VBL118" s="388"/>
      <c r="VBM118" s="388"/>
      <c r="VBN118" s="388"/>
      <c r="VBO118" s="388"/>
      <c r="VBP118" s="388"/>
      <c r="VBQ118" s="388"/>
      <c r="VBR118" s="388"/>
      <c r="VBS118" s="388"/>
      <c r="VBT118" s="388"/>
      <c r="VBU118" s="388"/>
      <c r="VBV118" s="388"/>
      <c r="VBW118" s="388"/>
      <c r="VBX118" s="388"/>
      <c r="VBY118" s="388"/>
      <c r="VBZ118" s="388"/>
      <c r="VCA118" s="388"/>
      <c r="VCB118" s="388"/>
      <c r="VCC118" s="388"/>
      <c r="VCD118" s="388"/>
      <c r="VCE118" s="388"/>
      <c r="VCF118" s="388"/>
      <c r="VCG118" s="388"/>
      <c r="VCH118" s="388"/>
      <c r="VCI118" s="388"/>
      <c r="VCJ118" s="388"/>
      <c r="VCK118" s="388"/>
      <c r="VCL118" s="388"/>
      <c r="VCM118" s="388"/>
      <c r="VCN118" s="388"/>
      <c r="VCO118" s="388"/>
      <c r="VCP118" s="388"/>
      <c r="VCQ118" s="388"/>
      <c r="VCR118" s="388"/>
      <c r="VCS118" s="388"/>
      <c r="VCT118" s="388"/>
      <c r="VCU118" s="388"/>
      <c r="VCV118" s="388"/>
      <c r="VCW118" s="388"/>
      <c r="VCX118" s="388"/>
      <c r="VCY118" s="388"/>
      <c r="VCZ118" s="388"/>
      <c r="VDA118" s="388"/>
      <c r="VDB118" s="388"/>
      <c r="VDC118" s="388"/>
      <c r="VDD118" s="388"/>
      <c r="VDE118" s="388"/>
      <c r="VDF118" s="388"/>
      <c r="VDG118" s="388"/>
      <c r="VDH118" s="388"/>
      <c r="VDI118" s="388"/>
      <c r="VDJ118" s="388"/>
      <c r="VDK118" s="388"/>
      <c r="VDL118" s="388"/>
      <c r="VDM118" s="388"/>
      <c r="VDN118" s="388"/>
      <c r="VDO118" s="388"/>
      <c r="VDP118" s="388"/>
      <c r="VDQ118" s="388"/>
      <c r="VDR118" s="388"/>
      <c r="VDS118" s="388"/>
      <c r="VDT118" s="388"/>
      <c r="VDU118" s="388"/>
      <c r="VDV118" s="388"/>
      <c r="VDW118" s="388"/>
      <c r="VDX118" s="388"/>
      <c r="VDY118" s="388"/>
      <c r="VDZ118" s="388"/>
      <c r="VEA118" s="388"/>
      <c r="VEB118" s="388"/>
      <c r="VEC118" s="388"/>
      <c r="VED118" s="388"/>
      <c r="VEE118" s="388"/>
      <c r="VEF118" s="388"/>
      <c r="VEG118" s="388"/>
      <c r="VEH118" s="388"/>
      <c r="VEI118" s="388"/>
      <c r="VEJ118" s="388"/>
      <c r="VEK118" s="388"/>
      <c r="VEL118" s="388"/>
      <c r="VEM118" s="388"/>
      <c r="VEN118" s="388"/>
      <c r="VEO118" s="388"/>
      <c r="VEP118" s="388"/>
      <c r="VEQ118" s="388"/>
      <c r="VER118" s="388"/>
      <c r="VES118" s="388"/>
      <c r="VET118" s="388"/>
      <c r="VEU118" s="388"/>
      <c r="VEV118" s="388"/>
      <c r="VEW118" s="388"/>
      <c r="VEX118" s="388"/>
      <c r="VEY118" s="388"/>
      <c r="VEZ118" s="388"/>
      <c r="VFA118" s="388"/>
      <c r="VFB118" s="388"/>
      <c r="VFC118" s="388"/>
      <c r="VFD118" s="388"/>
      <c r="VFE118" s="388"/>
      <c r="VFF118" s="388"/>
      <c r="VFG118" s="388"/>
      <c r="VFH118" s="388"/>
      <c r="VFI118" s="388"/>
      <c r="VFJ118" s="388"/>
      <c r="VFK118" s="388"/>
      <c r="VFL118" s="388"/>
      <c r="VFM118" s="388"/>
      <c r="VFN118" s="388"/>
      <c r="VFO118" s="388"/>
      <c r="VFP118" s="388"/>
      <c r="VFQ118" s="388"/>
      <c r="VFR118" s="388"/>
      <c r="VFS118" s="388"/>
      <c r="VFT118" s="388"/>
      <c r="VFU118" s="388"/>
      <c r="VFV118" s="388"/>
      <c r="VFW118" s="388"/>
      <c r="VFX118" s="388"/>
      <c r="VFY118" s="388"/>
      <c r="VFZ118" s="388"/>
      <c r="VGA118" s="388"/>
      <c r="VGB118" s="388"/>
      <c r="VGC118" s="388"/>
      <c r="VGD118" s="388"/>
      <c r="VGE118" s="388"/>
      <c r="VGF118" s="388"/>
      <c r="VGG118" s="388"/>
      <c r="VGH118" s="388"/>
      <c r="VGI118" s="388"/>
      <c r="VGJ118" s="388"/>
      <c r="VGK118" s="388"/>
      <c r="VGL118" s="388"/>
      <c r="VGM118" s="388"/>
      <c r="VGN118" s="388"/>
      <c r="VGO118" s="388"/>
      <c r="VGP118" s="388"/>
      <c r="VGQ118" s="388"/>
      <c r="VGR118" s="388"/>
      <c r="VGS118" s="388"/>
      <c r="VGT118" s="388"/>
      <c r="VGU118" s="388"/>
      <c r="VGV118" s="388"/>
      <c r="VGW118" s="388"/>
      <c r="VGX118" s="388"/>
      <c r="VGY118" s="388"/>
      <c r="VGZ118" s="388"/>
      <c r="VHA118" s="388"/>
      <c r="VHB118" s="388"/>
      <c r="VHC118" s="388"/>
      <c r="VHD118" s="388"/>
      <c r="VHE118" s="388"/>
      <c r="VHF118" s="388"/>
      <c r="VHG118" s="388"/>
      <c r="VHH118" s="388"/>
      <c r="VHI118" s="388"/>
      <c r="VHJ118" s="388"/>
      <c r="VHK118" s="388"/>
      <c r="VHL118" s="388"/>
      <c r="VHM118" s="388"/>
      <c r="VHN118" s="388"/>
      <c r="VHO118" s="388"/>
      <c r="VHP118" s="388"/>
      <c r="VHQ118" s="388"/>
      <c r="VHR118" s="388"/>
      <c r="VHS118" s="388"/>
      <c r="VHT118" s="388"/>
      <c r="VHU118" s="388"/>
      <c r="VHV118" s="388"/>
      <c r="VHW118" s="388"/>
      <c r="VHX118" s="388"/>
      <c r="VHY118" s="388"/>
      <c r="VHZ118" s="388"/>
      <c r="VIA118" s="388"/>
      <c r="VIB118" s="388"/>
      <c r="VIC118" s="388"/>
      <c r="VID118" s="388"/>
      <c r="VIE118" s="388"/>
      <c r="VIF118" s="388"/>
      <c r="VIG118" s="388"/>
      <c r="VIH118" s="388"/>
      <c r="VII118" s="388"/>
      <c r="VIJ118" s="388"/>
      <c r="VIK118" s="388"/>
      <c r="VIL118" s="388"/>
      <c r="VIM118" s="388"/>
      <c r="VIN118" s="388"/>
      <c r="VIO118" s="388"/>
      <c r="VIP118" s="388"/>
      <c r="VIQ118" s="388"/>
      <c r="VIR118" s="388"/>
      <c r="VIS118" s="388"/>
      <c r="VIT118" s="388"/>
      <c r="VIU118" s="388"/>
      <c r="VIV118" s="388"/>
      <c r="VIW118" s="388"/>
      <c r="VIX118" s="388"/>
      <c r="VIY118" s="388"/>
      <c r="VIZ118" s="388"/>
      <c r="VJA118" s="388"/>
      <c r="VJB118" s="388"/>
      <c r="VJC118" s="388"/>
      <c r="VJD118" s="388"/>
      <c r="VJE118" s="388"/>
      <c r="VJF118" s="388"/>
      <c r="VJG118" s="388"/>
      <c r="VJH118" s="388"/>
      <c r="VJI118" s="388"/>
      <c r="VJJ118" s="388"/>
      <c r="VJK118" s="388"/>
      <c r="VJL118" s="388"/>
      <c r="VJM118" s="388"/>
      <c r="VJN118" s="388"/>
      <c r="VJO118" s="388"/>
      <c r="VJP118" s="388"/>
      <c r="VJQ118" s="388"/>
      <c r="VJR118" s="388"/>
      <c r="VJS118" s="388"/>
      <c r="VJT118" s="388"/>
      <c r="VJU118" s="388"/>
      <c r="VJV118" s="388"/>
      <c r="VJW118" s="388"/>
      <c r="VJX118" s="388"/>
      <c r="VJY118" s="388"/>
      <c r="VJZ118" s="388"/>
      <c r="VKA118" s="388"/>
      <c r="VKB118" s="388"/>
      <c r="VKC118" s="388"/>
      <c r="VKD118" s="388"/>
      <c r="VKE118" s="388"/>
      <c r="VKF118" s="388"/>
      <c r="VKG118" s="388"/>
      <c r="VKH118" s="388"/>
      <c r="VKI118" s="388"/>
      <c r="VKJ118" s="388"/>
      <c r="VKK118" s="388"/>
      <c r="VKL118" s="388"/>
      <c r="VKM118" s="388"/>
      <c r="VKN118" s="388"/>
      <c r="VKO118" s="388"/>
      <c r="VKP118" s="388"/>
      <c r="VKQ118" s="388"/>
      <c r="VKR118" s="388"/>
      <c r="VKS118" s="388"/>
      <c r="VKT118" s="388"/>
      <c r="VKU118" s="388"/>
      <c r="VKV118" s="388"/>
      <c r="VKW118" s="388"/>
      <c r="VKX118" s="388"/>
      <c r="VKY118" s="388"/>
      <c r="VKZ118" s="388"/>
      <c r="VLA118" s="388"/>
      <c r="VLB118" s="388"/>
      <c r="VLC118" s="388"/>
      <c r="VLD118" s="388"/>
      <c r="VLE118" s="388"/>
      <c r="VLF118" s="388"/>
      <c r="VLG118" s="388"/>
      <c r="VLH118" s="388"/>
      <c r="VLI118" s="388"/>
      <c r="VLJ118" s="388"/>
      <c r="VLK118" s="388"/>
      <c r="VLL118" s="388"/>
      <c r="VLM118" s="388"/>
      <c r="VLN118" s="388"/>
      <c r="VLO118" s="388"/>
      <c r="VLP118" s="388"/>
      <c r="VLQ118" s="388"/>
      <c r="VLR118" s="388"/>
      <c r="VLS118" s="388"/>
      <c r="VLT118" s="388"/>
      <c r="VLU118" s="388"/>
      <c r="VLV118" s="388"/>
      <c r="VLW118" s="388"/>
      <c r="VLX118" s="388"/>
      <c r="VLY118" s="388"/>
      <c r="VLZ118" s="388"/>
      <c r="VMA118" s="388"/>
      <c r="VMB118" s="388"/>
      <c r="VMC118" s="388"/>
      <c r="VMD118" s="388"/>
      <c r="VME118" s="388"/>
      <c r="VMF118" s="388"/>
      <c r="VMG118" s="388"/>
      <c r="VMH118" s="388"/>
      <c r="VMI118" s="388"/>
      <c r="VMJ118" s="388"/>
      <c r="VMK118" s="388"/>
      <c r="VML118" s="388"/>
      <c r="VMM118" s="388"/>
      <c r="VMN118" s="388"/>
      <c r="VMO118" s="388"/>
      <c r="VMP118" s="388"/>
      <c r="VMQ118" s="388"/>
      <c r="VMR118" s="388"/>
      <c r="VMS118" s="388"/>
      <c r="VMT118" s="388"/>
      <c r="VMU118" s="388"/>
      <c r="VMV118" s="388"/>
      <c r="VMW118" s="388"/>
      <c r="VMX118" s="388"/>
      <c r="VMY118" s="388"/>
      <c r="VMZ118" s="388"/>
      <c r="VNA118" s="388"/>
      <c r="VNB118" s="388"/>
      <c r="VNC118" s="388"/>
      <c r="VND118" s="388"/>
      <c r="VNE118" s="388"/>
      <c r="VNF118" s="388"/>
      <c r="VNG118" s="388"/>
      <c r="VNH118" s="388"/>
      <c r="VNI118" s="388"/>
      <c r="VNJ118" s="388"/>
      <c r="VNK118" s="388"/>
      <c r="VNL118" s="388"/>
      <c r="VNM118" s="388"/>
      <c r="VNN118" s="388"/>
      <c r="VNO118" s="388"/>
      <c r="VNP118" s="388"/>
      <c r="VNQ118" s="388"/>
      <c r="VNR118" s="388"/>
      <c r="VNS118" s="388"/>
      <c r="VNT118" s="388"/>
      <c r="VNU118" s="388"/>
      <c r="VNV118" s="388"/>
      <c r="VNW118" s="388"/>
      <c r="VNX118" s="388"/>
      <c r="VNY118" s="388"/>
      <c r="VNZ118" s="388"/>
      <c r="VOA118" s="388"/>
      <c r="VOB118" s="388"/>
      <c r="VOC118" s="388"/>
      <c r="VOD118" s="388"/>
      <c r="VOE118" s="388"/>
      <c r="VOF118" s="388"/>
      <c r="VOG118" s="388"/>
      <c r="VOH118" s="388"/>
      <c r="VOI118" s="388"/>
      <c r="VOJ118" s="388"/>
      <c r="VOK118" s="388"/>
      <c r="VOL118" s="388"/>
      <c r="VOM118" s="388"/>
      <c r="VON118" s="388"/>
      <c r="VOO118" s="388"/>
      <c r="VOP118" s="388"/>
      <c r="VOQ118" s="388"/>
      <c r="VOR118" s="388"/>
      <c r="VOS118" s="388"/>
      <c r="VOT118" s="388"/>
      <c r="VOU118" s="388"/>
      <c r="VOV118" s="388"/>
      <c r="VOW118" s="388"/>
      <c r="VOX118" s="388"/>
      <c r="VOY118" s="388"/>
      <c r="VOZ118" s="388"/>
      <c r="VPA118" s="388"/>
      <c r="VPB118" s="388"/>
      <c r="VPC118" s="388"/>
      <c r="VPD118" s="388"/>
      <c r="VPE118" s="388"/>
      <c r="VPF118" s="388"/>
      <c r="VPG118" s="388"/>
      <c r="VPH118" s="388"/>
      <c r="VPI118" s="388"/>
      <c r="VPJ118" s="388"/>
      <c r="VPK118" s="388"/>
      <c r="VPL118" s="388"/>
      <c r="VPM118" s="388"/>
      <c r="VPN118" s="388"/>
      <c r="VPO118" s="388"/>
      <c r="VPP118" s="388"/>
      <c r="VPQ118" s="388"/>
      <c r="VPR118" s="388"/>
      <c r="VPS118" s="388"/>
      <c r="VPT118" s="388"/>
      <c r="VPU118" s="388"/>
      <c r="VPV118" s="388"/>
      <c r="VPW118" s="388"/>
      <c r="VPX118" s="388"/>
      <c r="VPY118" s="388"/>
      <c r="VPZ118" s="388"/>
      <c r="VQA118" s="388"/>
      <c r="VQB118" s="388"/>
      <c r="VQC118" s="388"/>
      <c r="VQD118" s="388"/>
      <c r="VQE118" s="388"/>
      <c r="VQF118" s="388"/>
      <c r="VQG118" s="388"/>
      <c r="VQH118" s="388"/>
      <c r="VQI118" s="388"/>
      <c r="VQJ118" s="388"/>
      <c r="VQK118" s="388"/>
      <c r="VQL118" s="388"/>
      <c r="VQM118" s="388"/>
      <c r="VQN118" s="388"/>
      <c r="VQO118" s="388"/>
      <c r="VQP118" s="388"/>
      <c r="VQQ118" s="388"/>
      <c r="VQR118" s="388"/>
      <c r="VQS118" s="388"/>
      <c r="VQT118" s="388"/>
      <c r="VQU118" s="388"/>
      <c r="VQV118" s="388"/>
      <c r="VQW118" s="388"/>
      <c r="VQX118" s="388"/>
      <c r="VQY118" s="388"/>
      <c r="VQZ118" s="388"/>
      <c r="VRA118" s="388"/>
      <c r="VRB118" s="388"/>
      <c r="VRC118" s="388"/>
      <c r="VRD118" s="388"/>
      <c r="VRE118" s="388"/>
      <c r="VRF118" s="388"/>
      <c r="VRG118" s="388"/>
      <c r="VRH118" s="388"/>
      <c r="VRI118" s="388"/>
      <c r="VRJ118" s="388"/>
      <c r="VRK118" s="388"/>
      <c r="VRL118" s="388"/>
      <c r="VRM118" s="388"/>
      <c r="VRN118" s="388"/>
      <c r="VRO118" s="388"/>
      <c r="VRP118" s="388"/>
      <c r="VRQ118" s="388"/>
      <c r="VRR118" s="388"/>
      <c r="VRS118" s="388"/>
      <c r="VRT118" s="388"/>
      <c r="VRU118" s="388"/>
      <c r="VRV118" s="388"/>
      <c r="VRW118" s="388"/>
      <c r="VRX118" s="388"/>
      <c r="VRY118" s="388"/>
      <c r="VRZ118" s="388"/>
      <c r="VSA118" s="388"/>
      <c r="VSB118" s="388"/>
      <c r="VSC118" s="388"/>
      <c r="VSD118" s="388"/>
      <c r="VSE118" s="388"/>
      <c r="VSF118" s="388"/>
      <c r="VSG118" s="388"/>
      <c r="VSH118" s="388"/>
      <c r="VSI118" s="388"/>
      <c r="VSJ118" s="388"/>
      <c r="VSK118" s="388"/>
      <c r="VSL118" s="388"/>
      <c r="VSM118" s="388"/>
      <c r="VSN118" s="388"/>
      <c r="VSO118" s="388"/>
      <c r="VSP118" s="388"/>
      <c r="VSQ118" s="388"/>
      <c r="VSR118" s="388"/>
      <c r="VSS118" s="388"/>
      <c r="VST118" s="388"/>
      <c r="VSU118" s="388"/>
      <c r="VSV118" s="388"/>
      <c r="VSW118" s="388"/>
      <c r="VSX118" s="388"/>
      <c r="VSY118" s="388"/>
      <c r="VSZ118" s="388"/>
      <c r="VTA118" s="388"/>
      <c r="VTB118" s="388"/>
      <c r="VTC118" s="388"/>
      <c r="VTD118" s="388"/>
      <c r="VTE118" s="388"/>
      <c r="VTF118" s="388"/>
      <c r="VTG118" s="388"/>
      <c r="VTH118" s="388"/>
      <c r="VTI118" s="388"/>
      <c r="VTJ118" s="388"/>
      <c r="VTK118" s="388"/>
      <c r="VTL118" s="388"/>
      <c r="VTM118" s="388"/>
      <c r="VTN118" s="388"/>
      <c r="VTO118" s="388"/>
      <c r="VTP118" s="388"/>
      <c r="VTQ118" s="388"/>
      <c r="VTR118" s="388"/>
      <c r="VTS118" s="388"/>
      <c r="VTT118" s="388"/>
      <c r="VTU118" s="388"/>
      <c r="VTV118" s="388"/>
      <c r="VTW118" s="388"/>
      <c r="VTX118" s="388"/>
      <c r="VTY118" s="388"/>
      <c r="VTZ118" s="388"/>
      <c r="VUA118" s="388"/>
      <c r="VUB118" s="388"/>
      <c r="VUC118" s="388"/>
      <c r="VUD118" s="388"/>
      <c r="VUE118" s="388"/>
      <c r="VUF118" s="388"/>
      <c r="VUG118" s="388"/>
      <c r="VUH118" s="388"/>
      <c r="VUI118" s="388"/>
      <c r="VUJ118" s="388"/>
      <c r="VUK118" s="388"/>
      <c r="VUL118" s="388"/>
      <c r="VUM118" s="388"/>
      <c r="VUN118" s="388"/>
      <c r="VUO118" s="388"/>
      <c r="VUP118" s="388"/>
      <c r="VUQ118" s="388"/>
      <c r="VUR118" s="388"/>
      <c r="VUS118" s="388"/>
      <c r="VUT118" s="388"/>
      <c r="VUU118" s="388"/>
      <c r="VUV118" s="388"/>
      <c r="VUW118" s="388"/>
      <c r="VUX118" s="388"/>
      <c r="VUY118" s="388"/>
      <c r="VUZ118" s="388"/>
      <c r="VVA118" s="388"/>
      <c r="VVB118" s="388"/>
      <c r="VVC118" s="388"/>
      <c r="VVD118" s="388"/>
      <c r="VVE118" s="388"/>
      <c r="VVF118" s="388"/>
      <c r="VVG118" s="388"/>
      <c r="VVH118" s="388"/>
      <c r="VVI118" s="388"/>
      <c r="VVJ118" s="388"/>
      <c r="VVK118" s="388"/>
      <c r="VVL118" s="388"/>
      <c r="VVM118" s="388"/>
      <c r="VVN118" s="388"/>
      <c r="VVO118" s="388"/>
      <c r="VVP118" s="388"/>
      <c r="VVQ118" s="388"/>
      <c r="VVR118" s="388"/>
      <c r="VVS118" s="388"/>
      <c r="VVT118" s="388"/>
      <c r="VVU118" s="388"/>
      <c r="VVV118" s="388"/>
      <c r="VVW118" s="388"/>
      <c r="VVX118" s="388"/>
      <c r="VVY118" s="388"/>
      <c r="VVZ118" s="388"/>
      <c r="VWA118" s="388"/>
      <c r="VWB118" s="388"/>
      <c r="VWC118" s="388"/>
      <c r="VWD118" s="388"/>
      <c r="VWE118" s="388"/>
      <c r="VWF118" s="388"/>
      <c r="VWG118" s="388"/>
      <c r="VWH118" s="388"/>
      <c r="VWI118" s="388"/>
      <c r="VWJ118" s="388"/>
      <c r="VWK118" s="388"/>
      <c r="VWL118" s="388"/>
      <c r="VWM118" s="388"/>
      <c r="VWN118" s="388"/>
      <c r="VWO118" s="388"/>
      <c r="VWP118" s="388"/>
      <c r="VWQ118" s="388"/>
      <c r="VWR118" s="388"/>
      <c r="VWS118" s="388"/>
      <c r="VWT118" s="388"/>
      <c r="VWU118" s="388"/>
      <c r="VWV118" s="388"/>
      <c r="VWW118" s="388"/>
      <c r="VWX118" s="388"/>
      <c r="VWY118" s="388"/>
      <c r="VWZ118" s="388"/>
      <c r="VXA118" s="388"/>
      <c r="VXB118" s="388"/>
      <c r="VXC118" s="388"/>
      <c r="VXD118" s="388"/>
      <c r="VXE118" s="388"/>
      <c r="VXF118" s="388"/>
      <c r="VXG118" s="388"/>
      <c r="VXH118" s="388"/>
      <c r="VXI118" s="388"/>
      <c r="VXJ118" s="388"/>
      <c r="VXK118" s="388"/>
      <c r="VXL118" s="388"/>
      <c r="VXM118" s="388"/>
      <c r="VXN118" s="388"/>
      <c r="VXO118" s="388"/>
      <c r="VXP118" s="388"/>
      <c r="VXQ118" s="388"/>
      <c r="VXR118" s="388"/>
      <c r="VXS118" s="388"/>
      <c r="VXT118" s="388"/>
      <c r="VXU118" s="388"/>
      <c r="VXV118" s="388"/>
      <c r="VXW118" s="388"/>
      <c r="VXX118" s="388"/>
      <c r="VXY118" s="388"/>
      <c r="VXZ118" s="388"/>
      <c r="VYA118" s="388"/>
      <c r="VYB118" s="388"/>
      <c r="VYC118" s="388"/>
      <c r="VYD118" s="388"/>
      <c r="VYE118" s="388"/>
      <c r="VYF118" s="388"/>
      <c r="VYG118" s="388"/>
      <c r="VYH118" s="388"/>
      <c r="VYI118" s="388"/>
      <c r="VYJ118" s="388"/>
      <c r="VYK118" s="388"/>
      <c r="VYL118" s="388"/>
      <c r="VYM118" s="388"/>
      <c r="VYN118" s="388"/>
      <c r="VYO118" s="388"/>
      <c r="VYP118" s="388"/>
      <c r="VYQ118" s="388"/>
      <c r="VYR118" s="388"/>
      <c r="VYS118" s="388"/>
      <c r="VYT118" s="388"/>
      <c r="VYU118" s="388"/>
      <c r="VYV118" s="388"/>
      <c r="VYW118" s="388"/>
      <c r="VYX118" s="388"/>
      <c r="VYY118" s="388"/>
      <c r="VYZ118" s="388"/>
      <c r="VZA118" s="388"/>
      <c r="VZB118" s="388"/>
      <c r="VZC118" s="388"/>
      <c r="VZD118" s="388"/>
      <c r="VZE118" s="388"/>
      <c r="VZF118" s="388"/>
      <c r="VZG118" s="388"/>
      <c r="VZH118" s="388"/>
      <c r="VZI118" s="388"/>
      <c r="VZJ118" s="388"/>
      <c r="VZK118" s="388"/>
      <c r="VZL118" s="388"/>
      <c r="VZM118" s="388"/>
      <c r="VZN118" s="388"/>
      <c r="VZO118" s="388"/>
      <c r="VZP118" s="388"/>
      <c r="VZQ118" s="388"/>
      <c r="VZR118" s="388"/>
      <c r="VZS118" s="388"/>
      <c r="VZT118" s="388"/>
      <c r="VZU118" s="388"/>
      <c r="VZV118" s="388"/>
      <c r="VZW118" s="388"/>
      <c r="VZX118" s="388"/>
      <c r="VZY118" s="388"/>
      <c r="VZZ118" s="388"/>
      <c r="WAA118" s="388"/>
      <c r="WAB118" s="388"/>
      <c r="WAC118" s="388"/>
      <c r="WAD118" s="388"/>
      <c r="WAE118" s="388"/>
      <c r="WAF118" s="388"/>
      <c r="WAG118" s="388"/>
      <c r="WAH118" s="388"/>
      <c r="WAI118" s="388"/>
      <c r="WAJ118" s="388"/>
      <c r="WAK118" s="388"/>
      <c r="WAL118" s="388"/>
      <c r="WAM118" s="388"/>
      <c r="WAN118" s="388"/>
      <c r="WAO118" s="388"/>
      <c r="WAP118" s="388"/>
      <c r="WAQ118" s="388"/>
      <c r="WAR118" s="388"/>
      <c r="WAS118" s="388"/>
      <c r="WAT118" s="388"/>
      <c r="WAU118" s="388"/>
      <c r="WAV118" s="388"/>
      <c r="WAW118" s="388"/>
      <c r="WAX118" s="388"/>
      <c r="WAY118" s="388"/>
      <c r="WAZ118" s="388"/>
      <c r="WBA118" s="388"/>
      <c r="WBB118" s="388"/>
      <c r="WBC118" s="388"/>
      <c r="WBD118" s="388"/>
      <c r="WBE118" s="388"/>
      <c r="WBF118" s="388"/>
      <c r="WBG118" s="388"/>
      <c r="WBH118" s="388"/>
      <c r="WBI118" s="388"/>
      <c r="WBJ118" s="388"/>
      <c r="WBK118" s="388"/>
      <c r="WBL118" s="388"/>
      <c r="WBM118" s="388"/>
      <c r="WBN118" s="388"/>
      <c r="WBO118" s="388"/>
      <c r="WBP118" s="388"/>
      <c r="WBQ118" s="388"/>
      <c r="WBR118" s="388"/>
      <c r="WBS118" s="388"/>
      <c r="WBT118" s="388"/>
      <c r="WBU118" s="388"/>
      <c r="WBV118" s="388"/>
      <c r="WBW118" s="388"/>
      <c r="WBX118" s="388"/>
      <c r="WBY118" s="388"/>
      <c r="WBZ118" s="388"/>
      <c r="WCA118" s="388"/>
      <c r="WCB118" s="388"/>
      <c r="WCC118" s="388"/>
      <c r="WCD118" s="388"/>
      <c r="WCE118" s="388"/>
      <c r="WCF118" s="388"/>
      <c r="WCG118" s="388"/>
      <c r="WCH118" s="388"/>
      <c r="WCI118" s="388"/>
      <c r="WCJ118" s="388"/>
      <c r="WCK118" s="388"/>
      <c r="WCL118" s="388"/>
      <c r="WCM118" s="388"/>
      <c r="WCN118" s="388"/>
      <c r="WCO118" s="388"/>
      <c r="WCP118" s="388"/>
      <c r="WCQ118" s="388"/>
      <c r="WCR118" s="388"/>
      <c r="WCS118" s="388"/>
      <c r="WCT118" s="388"/>
      <c r="WCU118" s="388"/>
      <c r="WCV118" s="388"/>
      <c r="WCW118" s="388"/>
      <c r="WCX118" s="388"/>
      <c r="WCY118" s="388"/>
      <c r="WCZ118" s="388"/>
      <c r="WDA118" s="388"/>
      <c r="WDB118" s="388"/>
      <c r="WDC118" s="388"/>
      <c r="WDD118" s="388"/>
      <c r="WDE118" s="388"/>
      <c r="WDF118" s="388"/>
      <c r="WDG118" s="388"/>
      <c r="WDH118" s="388"/>
      <c r="WDI118" s="388"/>
      <c r="WDJ118" s="388"/>
      <c r="WDK118" s="388"/>
      <c r="WDL118" s="388"/>
      <c r="WDM118" s="388"/>
      <c r="WDN118" s="388"/>
      <c r="WDO118" s="388"/>
      <c r="WDP118" s="388"/>
      <c r="WDQ118" s="388"/>
      <c r="WDR118" s="388"/>
      <c r="WDS118" s="388"/>
      <c r="WDT118" s="388"/>
      <c r="WDU118" s="388"/>
      <c r="WDV118" s="388"/>
      <c r="WDW118" s="388"/>
      <c r="WDX118" s="388"/>
      <c r="WDY118" s="388"/>
      <c r="WDZ118" s="388"/>
      <c r="WEA118" s="388"/>
      <c r="WEB118" s="388"/>
      <c r="WEC118" s="388"/>
      <c r="WED118" s="388"/>
      <c r="WEE118" s="388"/>
      <c r="WEF118" s="388"/>
      <c r="WEG118" s="388"/>
      <c r="WEH118" s="388"/>
      <c r="WEI118" s="388"/>
      <c r="WEJ118" s="388"/>
      <c r="WEK118" s="388"/>
      <c r="WEL118" s="388"/>
      <c r="WEM118" s="388"/>
      <c r="WEN118" s="388"/>
      <c r="WEO118" s="388"/>
      <c r="WEP118" s="388"/>
      <c r="WEQ118" s="388"/>
      <c r="WER118" s="388"/>
      <c r="WES118" s="388"/>
      <c r="WET118" s="388"/>
      <c r="WEU118" s="388"/>
      <c r="WEV118" s="388"/>
      <c r="WEW118" s="388"/>
      <c r="WEX118" s="388"/>
      <c r="WEY118" s="388"/>
      <c r="WEZ118" s="388"/>
      <c r="WFA118" s="388"/>
      <c r="WFB118" s="388"/>
      <c r="WFC118" s="388"/>
      <c r="WFD118" s="388"/>
      <c r="WFE118" s="388"/>
      <c r="WFF118" s="388"/>
      <c r="WFG118" s="388"/>
      <c r="WFH118" s="388"/>
      <c r="WFI118" s="388"/>
      <c r="WFJ118" s="388"/>
      <c r="WFK118" s="388"/>
      <c r="WFL118" s="388"/>
      <c r="WFM118" s="388"/>
      <c r="WFN118" s="388"/>
      <c r="WFO118" s="388"/>
      <c r="WFP118" s="388"/>
      <c r="WFQ118" s="388"/>
      <c r="WFR118" s="388"/>
      <c r="WFS118" s="388"/>
      <c r="WFT118" s="388"/>
      <c r="WFU118" s="388"/>
      <c r="WFV118" s="388"/>
      <c r="WFW118" s="388"/>
      <c r="WFX118" s="388"/>
      <c r="WFY118" s="388"/>
      <c r="WFZ118" s="388"/>
      <c r="WGA118" s="388"/>
      <c r="WGB118" s="388"/>
      <c r="WGC118" s="388"/>
      <c r="WGD118" s="388"/>
      <c r="WGE118" s="388"/>
      <c r="WGF118" s="388"/>
      <c r="WGG118" s="388"/>
      <c r="WGH118" s="388"/>
      <c r="WGI118" s="388"/>
      <c r="WGJ118" s="388"/>
      <c r="WGK118" s="388"/>
      <c r="WGL118" s="388"/>
      <c r="WGM118" s="388"/>
      <c r="WGN118" s="388"/>
      <c r="WGO118" s="388"/>
      <c r="WGP118" s="388"/>
      <c r="WGQ118" s="388"/>
      <c r="WGR118" s="388"/>
      <c r="WGS118" s="388"/>
      <c r="WGT118" s="388"/>
      <c r="WGU118" s="388"/>
      <c r="WGV118" s="388"/>
      <c r="WGW118" s="388"/>
      <c r="WGX118" s="388"/>
      <c r="WGY118" s="388"/>
      <c r="WGZ118" s="388"/>
      <c r="WHA118" s="388"/>
      <c r="WHB118" s="388"/>
      <c r="WHC118" s="388"/>
      <c r="WHD118" s="388"/>
      <c r="WHE118" s="388"/>
      <c r="WHF118" s="388"/>
      <c r="WHG118" s="388"/>
      <c r="WHH118" s="388"/>
      <c r="WHI118" s="388"/>
      <c r="WHJ118" s="388"/>
      <c r="WHK118" s="388"/>
      <c r="WHL118" s="388"/>
      <c r="WHM118" s="388"/>
      <c r="WHN118" s="388"/>
      <c r="WHO118" s="388"/>
      <c r="WHP118" s="388"/>
      <c r="WHQ118" s="388"/>
      <c r="WHR118" s="388"/>
      <c r="WHS118" s="388"/>
      <c r="WHT118" s="388"/>
      <c r="WHU118" s="388"/>
      <c r="WHV118" s="388"/>
      <c r="WHW118" s="388"/>
      <c r="WHX118" s="388"/>
      <c r="WHY118" s="388"/>
      <c r="WHZ118" s="388"/>
      <c r="WIA118" s="388"/>
      <c r="WIB118" s="388"/>
      <c r="WIC118" s="388"/>
      <c r="WID118" s="388"/>
      <c r="WIE118" s="388"/>
      <c r="WIF118" s="388"/>
      <c r="WIG118" s="388"/>
      <c r="WIH118" s="388"/>
      <c r="WII118" s="388"/>
      <c r="WIJ118" s="388"/>
      <c r="WIK118" s="388"/>
      <c r="WIL118" s="388"/>
      <c r="WIM118" s="388"/>
      <c r="WIN118" s="388"/>
      <c r="WIO118" s="388"/>
      <c r="WIP118" s="388"/>
      <c r="WIQ118" s="388"/>
      <c r="WIR118" s="388"/>
      <c r="WIS118" s="388"/>
      <c r="WIT118" s="388"/>
      <c r="WIU118" s="388"/>
      <c r="WIV118" s="388"/>
      <c r="WIW118" s="388"/>
      <c r="WIX118" s="388"/>
      <c r="WIY118" s="388"/>
      <c r="WIZ118" s="388"/>
      <c r="WJA118" s="388"/>
      <c r="WJB118" s="388"/>
      <c r="WJC118" s="388"/>
      <c r="WJD118" s="388"/>
      <c r="WJE118" s="388"/>
      <c r="WJF118" s="388"/>
      <c r="WJG118" s="388"/>
      <c r="WJH118" s="388"/>
      <c r="WJI118" s="388"/>
      <c r="WJJ118" s="388"/>
      <c r="WJK118" s="388"/>
      <c r="WJL118" s="388"/>
      <c r="WJM118" s="388"/>
      <c r="WJN118" s="388"/>
      <c r="WJO118" s="388"/>
      <c r="WJP118" s="388"/>
      <c r="WJQ118" s="388"/>
      <c r="WJR118" s="388"/>
      <c r="WJS118" s="388"/>
      <c r="WJT118" s="388"/>
      <c r="WJU118" s="388"/>
      <c r="WJV118" s="388"/>
      <c r="WJW118" s="388"/>
      <c r="WJX118" s="388"/>
      <c r="WJY118" s="388"/>
      <c r="WJZ118" s="388"/>
      <c r="WKA118" s="388"/>
      <c r="WKB118" s="388"/>
      <c r="WKC118" s="388"/>
      <c r="WKD118" s="388"/>
      <c r="WKE118" s="388"/>
      <c r="WKF118" s="388"/>
      <c r="WKG118" s="388"/>
      <c r="WKH118" s="388"/>
      <c r="WKI118" s="388"/>
      <c r="WKJ118" s="388"/>
      <c r="WKK118" s="388"/>
      <c r="WKL118" s="388"/>
      <c r="WKM118" s="388"/>
      <c r="WKN118" s="388"/>
      <c r="WKO118" s="388"/>
      <c r="WKP118" s="388"/>
      <c r="WKQ118" s="388"/>
      <c r="WKR118" s="388"/>
      <c r="WKS118" s="388"/>
      <c r="WKT118" s="388"/>
      <c r="WKU118" s="388"/>
      <c r="WKV118" s="388"/>
      <c r="WKW118" s="388"/>
      <c r="WKX118" s="388"/>
      <c r="WKY118" s="388"/>
      <c r="WKZ118" s="388"/>
      <c r="WLA118" s="388"/>
      <c r="WLB118" s="388"/>
      <c r="WLC118" s="388"/>
      <c r="WLD118" s="388"/>
      <c r="WLE118" s="388"/>
      <c r="WLF118" s="388"/>
      <c r="WLG118" s="388"/>
      <c r="WLH118" s="388"/>
      <c r="WLI118" s="388"/>
      <c r="WLJ118" s="388"/>
      <c r="WLK118" s="388"/>
      <c r="WLL118" s="388"/>
      <c r="WLM118" s="388"/>
      <c r="WLN118" s="388"/>
      <c r="WLO118" s="388"/>
      <c r="WLP118" s="388"/>
      <c r="WLQ118" s="388"/>
      <c r="WLR118" s="388"/>
      <c r="WLS118" s="388"/>
      <c r="WLT118" s="388"/>
      <c r="WLU118" s="388"/>
      <c r="WLV118" s="388"/>
      <c r="WLW118" s="388"/>
      <c r="WLX118" s="388"/>
      <c r="WLY118" s="388"/>
      <c r="WLZ118" s="388"/>
      <c r="WMA118" s="388"/>
      <c r="WMB118" s="388"/>
      <c r="WMC118" s="388"/>
      <c r="WMD118" s="388"/>
      <c r="WME118" s="388"/>
      <c r="WMF118" s="388"/>
      <c r="WMG118" s="388"/>
      <c r="WMH118" s="388"/>
      <c r="WMI118" s="388"/>
      <c r="WMJ118" s="388"/>
      <c r="WMK118" s="388"/>
      <c r="WML118" s="388"/>
      <c r="WMM118" s="388"/>
      <c r="WMN118" s="388"/>
      <c r="WMO118" s="388"/>
      <c r="WMP118" s="388"/>
      <c r="WMQ118" s="388"/>
      <c r="WMR118" s="388"/>
      <c r="WMS118" s="388"/>
      <c r="WMT118" s="388"/>
      <c r="WMU118" s="388"/>
      <c r="WMV118" s="388"/>
      <c r="WMW118" s="388"/>
      <c r="WMX118" s="388"/>
      <c r="WMY118" s="388"/>
      <c r="WMZ118" s="388"/>
      <c r="WNA118" s="388"/>
      <c r="WNB118" s="388"/>
      <c r="WNC118" s="388"/>
      <c r="WND118" s="388"/>
      <c r="WNE118" s="388"/>
      <c r="WNF118" s="388"/>
      <c r="WNG118" s="388"/>
      <c r="WNH118" s="388"/>
      <c r="WNI118" s="388"/>
      <c r="WNJ118" s="388"/>
      <c r="WNK118" s="388"/>
      <c r="WNL118" s="388"/>
      <c r="WNM118" s="388"/>
      <c r="WNN118" s="388"/>
      <c r="WNO118" s="388"/>
      <c r="WNP118" s="388"/>
      <c r="WNQ118" s="388"/>
      <c r="WNR118" s="388"/>
      <c r="WNS118" s="388"/>
      <c r="WNT118" s="388"/>
      <c r="WNU118" s="388"/>
      <c r="WNV118" s="388"/>
      <c r="WNW118" s="388"/>
      <c r="WNX118" s="388"/>
      <c r="WNY118" s="388"/>
      <c r="WNZ118" s="388"/>
      <c r="WOA118" s="388"/>
      <c r="WOB118" s="388"/>
      <c r="WOC118" s="388"/>
      <c r="WOD118" s="388"/>
      <c r="WOE118" s="388"/>
      <c r="WOF118" s="388"/>
      <c r="WOG118" s="388"/>
      <c r="WOH118" s="388"/>
      <c r="WOI118" s="388"/>
      <c r="WOJ118" s="388"/>
      <c r="WOK118" s="388"/>
      <c r="WOL118" s="388"/>
      <c r="WOM118" s="388"/>
      <c r="WON118" s="388"/>
      <c r="WOO118" s="388"/>
      <c r="WOP118" s="388"/>
      <c r="WOQ118" s="388"/>
      <c r="WOR118" s="388"/>
      <c r="WOS118" s="388"/>
      <c r="WOT118" s="388"/>
      <c r="WOU118" s="388"/>
      <c r="WOV118" s="388"/>
      <c r="WOW118" s="388"/>
      <c r="WOX118" s="388"/>
      <c r="WOY118" s="388"/>
      <c r="WOZ118" s="388"/>
      <c r="WPA118" s="388"/>
      <c r="WPB118" s="388"/>
      <c r="WPC118" s="388"/>
      <c r="WPD118" s="388"/>
      <c r="WPE118" s="388"/>
      <c r="WPF118" s="388"/>
      <c r="WPG118" s="388"/>
      <c r="WPH118" s="388"/>
      <c r="WPI118" s="388"/>
      <c r="WPJ118" s="388"/>
      <c r="WPK118" s="388"/>
      <c r="WPL118" s="388"/>
      <c r="WPM118" s="388"/>
      <c r="WPN118" s="388"/>
      <c r="WPO118" s="388"/>
      <c r="WPP118" s="388"/>
      <c r="WPQ118" s="388"/>
      <c r="WPR118" s="388"/>
      <c r="WPS118" s="388"/>
      <c r="WPT118" s="388"/>
      <c r="WPU118" s="388"/>
      <c r="WPV118" s="388"/>
      <c r="WPW118" s="388"/>
      <c r="WPX118" s="388"/>
      <c r="WPY118" s="388"/>
      <c r="WPZ118" s="388"/>
      <c r="WQA118" s="388"/>
      <c r="WQB118" s="388"/>
      <c r="WQC118" s="388"/>
      <c r="WQD118" s="388"/>
      <c r="WQE118" s="388"/>
      <c r="WQF118" s="388"/>
      <c r="WQG118" s="388"/>
      <c r="WQH118" s="388"/>
      <c r="WQI118" s="388"/>
      <c r="WQJ118" s="388"/>
      <c r="WQK118" s="388"/>
      <c r="WQL118" s="388"/>
      <c r="WQM118" s="388"/>
      <c r="WQN118" s="388"/>
      <c r="WQO118" s="388"/>
      <c r="WQP118" s="388"/>
      <c r="WQQ118" s="388"/>
      <c r="WQR118" s="388"/>
      <c r="WQS118" s="388"/>
      <c r="WQT118" s="388"/>
      <c r="WQU118" s="388"/>
      <c r="WQV118" s="388"/>
      <c r="WQW118" s="388"/>
      <c r="WQX118" s="388"/>
      <c r="WQY118" s="388"/>
      <c r="WQZ118" s="388"/>
      <c r="WRA118" s="388"/>
      <c r="WRB118" s="388"/>
      <c r="WRC118" s="388"/>
      <c r="WRD118" s="388"/>
      <c r="WRE118" s="388"/>
      <c r="WRF118" s="388"/>
      <c r="WRG118" s="388"/>
      <c r="WRH118" s="388"/>
      <c r="WRI118" s="388"/>
      <c r="WRJ118" s="388"/>
      <c r="WRK118" s="388"/>
      <c r="WRL118" s="388"/>
      <c r="WRM118" s="388"/>
      <c r="WRN118" s="388"/>
      <c r="WRO118" s="388"/>
      <c r="WRP118" s="388"/>
      <c r="WRQ118" s="388"/>
      <c r="WRR118" s="388"/>
      <c r="WRS118" s="388"/>
      <c r="WRT118" s="388"/>
      <c r="WRU118" s="388"/>
      <c r="WRV118" s="388"/>
      <c r="WRW118" s="388"/>
      <c r="WRX118" s="388"/>
      <c r="WRY118" s="388"/>
      <c r="WRZ118" s="388"/>
      <c r="WSA118" s="388"/>
      <c r="WSB118" s="388"/>
      <c r="WSC118" s="388"/>
      <c r="WSD118" s="388"/>
      <c r="WSE118" s="388"/>
      <c r="WSF118" s="388"/>
      <c r="WSG118" s="388"/>
      <c r="WSH118" s="388"/>
      <c r="WSI118" s="388"/>
      <c r="WSJ118" s="388"/>
      <c r="WSK118" s="388"/>
      <c r="WSL118" s="388"/>
      <c r="WSM118" s="388"/>
      <c r="WSN118" s="388"/>
      <c r="WSO118" s="388"/>
      <c r="WSP118" s="388"/>
      <c r="WSQ118" s="388"/>
      <c r="WSR118" s="388"/>
      <c r="WSS118" s="388"/>
      <c r="WST118" s="388"/>
      <c r="WSU118" s="388"/>
      <c r="WSV118" s="388"/>
      <c r="WSW118" s="388"/>
      <c r="WSX118" s="388"/>
      <c r="WSY118" s="388"/>
      <c r="WSZ118" s="388"/>
      <c r="WTA118" s="388"/>
      <c r="WTB118" s="388"/>
      <c r="WTC118" s="388"/>
      <c r="WTD118" s="388"/>
      <c r="WTE118" s="388"/>
      <c r="WTF118" s="388"/>
      <c r="WTG118" s="388"/>
      <c r="WTH118" s="388"/>
      <c r="WTI118" s="388"/>
      <c r="WTJ118" s="388"/>
      <c r="WTK118" s="388"/>
      <c r="WTL118" s="388"/>
      <c r="WTM118" s="388"/>
      <c r="WTN118" s="388"/>
      <c r="WTO118" s="388"/>
      <c r="WTP118" s="388"/>
      <c r="WTQ118" s="388"/>
      <c r="WTR118" s="388"/>
      <c r="WTS118" s="388"/>
      <c r="WTT118" s="388"/>
      <c r="WTU118" s="388"/>
      <c r="WTV118" s="388"/>
      <c r="WTW118" s="388"/>
      <c r="WTX118" s="388"/>
      <c r="WTY118" s="388"/>
      <c r="WTZ118" s="388"/>
      <c r="WUA118" s="388"/>
      <c r="WUB118" s="388"/>
      <c r="WUC118" s="388"/>
      <c r="WUD118" s="388"/>
      <c r="WUE118" s="388"/>
      <c r="WUF118" s="388"/>
      <c r="WUG118" s="388"/>
      <c r="WUH118" s="388"/>
      <c r="WUI118" s="388"/>
      <c r="WUJ118" s="388"/>
      <c r="WUK118" s="388"/>
      <c r="WUL118" s="388"/>
      <c r="WUM118" s="388"/>
      <c r="WUN118" s="388"/>
      <c r="WUO118" s="388"/>
      <c r="WUP118" s="388"/>
      <c r="WUQ118" s="388"/>
      <c r="WUR118" s="388"/>
      <c r="WUS118" s="388"/>
      <c r="WUT118" s="388"/>
      <c r="WUU118" s="388"/>
      <c r="WUV118" s="388"/>
      <c r="WUW118" s="388"/>
      <c r="WUX118" s="388"/>
      <c r="WUY118" s="388"/>
      <c r="WUZ118" s="388"/>
      <c r="WVA118" s="388"/>
      <c r="WVB118" s="388"/>
      <c r="WVC118" s="388"/>
      <c r="WVD118" s="388"/>
      <c r="WVE118" s="388"/>
      <c r="WVF118" s="388"/>
      <c r="WVG118" s="388"/>
      <c r="WVH118" s="388"/>
      <c r="WVI118" s="388"/>
      <c r="WVJ118" s="388"/>
      <c r="WVK118" s="388"/>
      <c r="WVL118" s="388"/>
      <c r="WVM118" s="388"/>
      <c r="WVN118" s="388"/>
      <c r="WVO118" s="388"/>
      <c r="WVP118" s="388"/>
      <c r="WVQ118" s="388"/>
      <c r="WVR118" s="388"/>
      <c r="WVS118" s="388"/>
      <c r="WVT118" s="388"/>
      <c r="WVU118" s="388"/>
      <c r="WVV118" s="388"/>
      <c r="WVW118" s="388"/>
      <c r="WVX118" s="388"/>
      <c r="WVY118" s="388"/>
      <c r="WVZ118" s="388"/>
      <c r="WWA118" s="388"/>
      <c r="WWB118" s="388"/>
      <c r="WWC118" s="388"/>
      <c r="WWD118" s="388"/>
      <c r="WWE118" s="388"/>
      <c r="WWF118" s="388"/>
      <c r="WWG118" s="388"/>
      <c r="WWH118" s="388"/>
      <c r="WWI118" s="388"/>
      <c r="WWJ118" s="388"/>
      <c r="WWK118" s="388"/>
      <c r="WWL118" s="388"/>
      <c r="WWM118" s="388"/>
      <c r="WWN118" s="388"/>
      <c r="WWO118" s="388"/>
      <c r="WWP118" s="388"/>
      <c r="WWQ118" s="388"/>
      <c r="WWR118" s="388"/>
      <c r="WWS118" s="388"/>
      <c r="WWT118" s="388"/>
      <c r="WWU118" s="388"/>
      <c r="WWV118" s="388"/>
      <c r="WWW118" s="388"/>
      <c r="WWX118" s="388"/>
      <c r="WWY118" s="388"/>
      <c r="WWZ118" s="388"/>
      <c r="WXA118" s="388"/>
      <c r="WXB118" s="388"/>
      <c r="WXC118" s="388"/>
      <c r="WXD118" s="388"/>
      <c r="WXE118" s="388"/>
      <c r="WXF118" s="388"/>
      <c r="WXG118" s="388"/>
      <c r="WXH118" s="388"/>
      <c r="WXI118" s="388"/>
      <c r="WXJ118" s="388"/>
      <c r="WXK118" s="388"/>
      <c r="WXL118" s="388"/>
      <c r="WXM118" s="388"/>
      <c r="WXN118" s="388"/>
      <c r="WXO118" s="388"/>
      <c r="WXP118" s="388"/>
      <c r="WXQ118" s="388"/>
      <c r="WXR118" s="388"/>
      <c r="WXS118" s="388"/>
      <c r="WXT118" s="388"/>
      <c r="WXU118" s="388"/>
      <c r="WXV118" s="388"/>
      <c r="WXW118" s="388"/>
      <c r="WXX118" s="388"/>
      <c r="WXY118" s="388"/>
      <c r="WXZ118" s="388"/>
      <c r="WYA118" s="388"/>
      <c r="WYB118" s="388"/>
      <c r="WYC118" s="388"/>
      <c r="WYD118" s="388"/>
      <c r="WYE118" s="388"/>
      <c r="WYF118" s="388"/>
      <c r="WYG118" s="388"/>
      <c r="WYH118" s="388"/>
      <c r="WYI118" s="388"/>
      <c r="WYJ118" s="388"/>
      <c r="WYK118" s="388"/>
      <c r="WYL118" s="388"/>
      <c r="WYM118" s="388"/>
      <c r="WYN118" s="388"/>
      <c r="WYO118" s="388"/>
      <c r="WYP118" s="388"/>
      <c r="WYQ118" s="388"/>
      <c r="WYR118" s="388"/>
      <c r="WYS118" s="388"/>
      <c r="WYT118" s="388"/>
      <c r="WYU118" s="388"/>
      <c r="WYV118" s="388"/>
      <c r="WYW118" s="388"/>
      <c r="WYX118" s="388"/>
      <c r="WYY118" s="388"/>
      <c r="WYZ118" s="388"/>
      <c r="WZA118" s="388"/>
      <c r="WZB118" s="388"/>
      <c r="WZC118" s="388"/>
      <c r="WZD118" s="388"/>
      <c r="WZE118" s="388"/>
      <c r="WZF118" s="388"/>
      <c r="WZG118" s="388"/>
      <c r="WZH118" s="388"/>
      <c r="WZI118" s="388"/>
      <c r="WZJ118" s="388"/>
      <c r="WZK118" s="388"/>
      <c r="WZL118" s="388"/>
      <c r="WZM118" s="388"/>
      <c r="WZN118" s="388"/>
      <c r="WZO118" s="388"/>
      <c r="WZP118" s="388"/>
      <c r="WZQ118" s="388"/>
      <c r="WZR118" s="388"/>
      <c r="WZS118" s="388"/>
      <c r="WZT118" s="388"/>
      <c r="WZU118" s="388"/>
      <c r="WZV118" s="388"/>
      <c r="WZW118" s="388"/>
      <c r="WZX118" s="388"/>
      <c r="WZY118" s="388"/>
      <c r="WZZ118" s="388"/>
      <c r="XAA118" s="388"/>
      <c r="XAB118" s="388"/>
      <c r="XAC118" s="388"/>
      <c r="XAD118" s="388"/>
      <c r="XAE118" s="388"/>
      <c r="XAF118" s="388"/>
      <c r="XAG118" s="388"/>
      <c r="XAH118" s="388"/>
      <c r="XAI118" s="388"/>
      <c r="XAJ118" s="388"/>
      <c r="XAK118" s="388"/>
      <c r="XAL118" s="388"/>
      <c r="XAM118" s="388"/>
      <c r="XAN118" s="388"/>
      <c r="XAO118" s="388"/>
      <c r="XAP118" s="388"/>
      <c r="XAQ118" s="388"/>
      <c r="XAR118" s="388"/>
      <c r="XAS118" s="388"/>
      <c r="XAT118" s="388"/>
      <c r="XAU118" s="388"/>
      <c r="XAV118" s="388"/>
      <c r="XAW118" s="388"/>
      <c r="XAX118" s="388"/>
      <c r="XAY118" s="388"/>
      <c r="XAZ118" s="388"/>
      <c r="XBA118" s="388"/>
      <c r="XBB118" s="388"/>
      <c r="XBC118" s="388"/>
      <c r="XBD118" s="388"/>
      <c r="XBE118" s="388"/>
      <c r="XBF118" s="388"/>
      <c r="XBG118" s="388"/>
      <c r="XBH118" s="388"/>
      <c r="XBI118" s="388"/>
      <c r="XBJ118" s="388"/>
      <c r="XBK118" s="388"/>
      <c r="XBL118" s="388"/>
      <c r="XBM118" s="388"/>
      <c r="XBN118" s="388"/>
      <c r="XBO118" s="388"/>
      <c r="XBP118" s="388"/>
      <c r="XBQ118" s="388"/>
      <c r="XBR118" s="388"/>
      <c r="XBS118" s="388"/>
      <c r="XBT118" s="388"/>
      <c r="XBU118" s="388"/>
      <c r="XBV118" s="388"/>
      <c r="XBW118" s="388"/>
      <c r="XBX118" s="388"/>
      <c r="XBY118" s="388"/>
      <c r="XBZ118" s="388"/>
      <c r="XCA118" s="388"/>
      <c r="XCB118" s="388"/>
      <c r="XCC118" s="388"/>
      <c r="XCD118" s="388"/>
      <c r="XCE118" s="388"/>
      <c r="XCF118" s="388"/>
      <c r="XCG118" s="388"/>
      <c r="XCH118" s="388"/>
      <c r="XCI118" s="388"/>
      <c r="XCJ118" s="388"/>
      <c r="XCK118" s="388"/>
      <c r="XCL118" s="388"/>
      <c r="XCM118" s="388"/>
      <c r="XCN118" s="388"/>
      <c r="XCO118" s="388"/>
      <c r="XCP118" s="388"/>
      <c r="XCQ118" s="388"/>
      <c r="XCR118" s="388"/>
      <c r="XCS118" s="388"/>
      <c r="XCT118" s="388"/>
      <c r="XCU118" s="388"/>
      <c r="XCV118" s="388"/>
      <c r="XCW118" s="388"/>
      <c r="XCX118" s="388"/>
      <c r="XCY118" s="388"/>
      <c r="XCZ118" s="388"/>
      <c r="XDA118" s="388"/>
      <c r="XDB118" s="388"/>
      <c r="XDC118" s="388"/>
      <c r="XDD118" s="388"/>
      <c r="XDE118" s="388"/>
      <c r="XDF118" s="388"/>
      <c r="XDG118" s="388"/>
      <c r="XDH118" s="388"/>
      <c r="XDI118" s="388"/>
      <c r="XDJ118" s="388"/>
      <c r="XDK118" s="388"/>
      <c r="XDL118" s="388"/>
      <c r="XDM118" s="388"/>
      <c r="XDN118" s="388"/>
      <c r="XDO118" s="388"/>
      <c r="XDP118" s="388"/>
      <c r="XDQ118" s="388"/>
      <c r="XDR118" s="388"/>
      <c r="XDS118" s="388"/>
      <c r="XDT118" s="388"/>
      <c r="XDU118" s="388"/>
      <c r="XDV118" s="388"/>
      <c r="XDW118" s="388"/>
      <c r="XDX118" s="388"/>
      <c r="XDY118" s="388"/>
      <c r="XDZ118" s="388"/>
      <c r="XEA118" s="388"/>
      <c r="XEB118" s="388"/>
      <c r="XEC118" s="388"/>
      <c r="XED118" s="388"/>
      <c r="XEE118" s="388"/>
      <c r="XEF118" s="388"/>
      <c r="XEG118" s="388"/>
      <c r="XEH118" s="388"/>
      <c r="XEI118" s="388"/>
      <c r="XEJ118" s="388"/>
      <c r="XEK118" s="388"/>
      <c r="XEL118" s="388"/>
      <c r="XEM118" s="388"/>
      <c r="XEN118" s="388"/>
      <c r="XEO118" s="388"/>
      <c r="XEP118" s="388"/>
      <c r="XEQ118" s="388"/>
      <c r="XER118" s="388"/>
      <c r="XES118" s="388"/>
      <c r="XET118" s="388"/>
      <c r="XEU118" s="388"/>
      <c r="XEV118" s="388"/>
      <c r="XEW118" s="388"/>
      <c r="XEX118" s="388"/>
      <c r="XEY118" s="388"/>
      <c r="XEZ118" s="388"/>
      <c r="XFA118" s="388"/>
      <c r="XFB118" s="388"/>
      <c r="XFC118" s="388"/>
      <c r="XFD118" s="388"/>
    </row>
    <row r="119" spans="1:16384" ht="15" thickBot="1" x14ac:dyDescent="0.25">
      <c r="A119" s="395" t="s">
        <v>2</v>
      </c>
      <c r="B119" s="397">
        <f>SUM(B107:B118)</f>
        <v>0</v>
      </c>
      <c r="C119" s="63"/>
      <c r="D119" s="63"/>
      <c r="M119" s="14"/>
    </row>
    <row r="120" spans="1:16384" ht="15.75" thickTop="1" thickBot="1" x14ac:dyDescent="0.25">
      <c r="M120" s="14"/>
    </row>
    <row r="121" spans="1:16384" ht="15" thickBot="1" x14ac:dyDescent="0.25">
      <c r="A121" s="18" t="s">
        <v>42</v>
      </c>
      <c r="B121" s="34" t="s">
        <v>46</v>
      </c>
      <c r="C121" s="18" t="s">
        <v>47</v>
      </c>
      <c r="D121" s="18" t="s">
        <v>2</v>
      </c>
      <c r="M121" s="14"/>
    </row>
    <row r="122" spans="1:16384" ht="15" thickBot="1" x14ac:dyDescent="0.25">
      <c r="A122" s="312" t="s">
        <v>223</v>
      </c>
      <c r="B122" s="359"/>
      <c r="C122" s="312"/>
      <c r="D122" s="32">
        <f>B122*C122</f>
        <v>0</v>
      </c>
      <c r="M122" s="14">
        <f>SUM(M6:M121)</f>
        <v>0</v>
      </c>
    </row>
    <row r="123" spans="1:16384" ht="17.25" thickBot="1" x14ac:dyDescent="0.4">
      <c r="A123" s="312"/>
      <c r="B123" s="359"/>
      <c r="C123" s="312"/>
      <c r="D123" s="33">
        <f>B123*C123</f>
        <v>0</v>
      </c>
      <c r="M123" s="14"/>
    </row>
    <row r="124" spans="1:16384" ht="15" thickBot="1" x14ac:dyDescent="0.25">
      <c r="A124" s="18"/>
      <c r="B124" s="34"/>
      <c r="C124" s="18"/>
      <c r="D124" s="32">
        <f>SUM(D122:D123)</f>
        <v>0</v>
      </c>
      <c r="M124" s="14">
        <f>$D$124</f>
        <v>0</v>
      </c>
    </row>
    <row r="125" spans="1:16384" ht="15" thickBot="1" x14ac:dyDescent="0.25">
      <c r="A125" s="63"/>
      <c r="B125" s="64"/>
      <c r="C125" s="63"/>
      <c r="D125" s="65"/>
      <c r="M125" s="14"/>
    </row>
    <row r="126" spans="1:16384" ht="15.75" thickBot="1" x14ac:dyDescent="0.3">
      <c r="A126" s="215" t="s">
        <v>48</v>
      </c>
      <c r="B126" s="34" t="s">
        <v>1</v>
      </c>
      <c r="C126" s="18" t="s">
        <v>2</v>
      </c>
    </row>
    <row r="127" spans="1:16384" ht="15" thickBot="1" x14ac:dyDescent="0.25">
      <c r="A127" s="23" t="s">
        <v>220</v>
      </c>
      <c r="B127" s="19"/>
      <c r="C127" s="70">
        <f>B127*(M122)</f>
        <v>0</v>
      </c>
      <c r="F127" s="309"/>
      <c r="H127" s="13"/>
    </row>
    <row r="128" spans="1:16384" ht="17.25" thickBot="1" x14ac:dyDescent="0.4">
      <c r="A128" s="312"/>
      <c r="B128" s="362"/>
      <c r="C128" s="363">
        <f>(M122)*B128</f>
        <v>0</v>
      </c>
      <c r="H128" s="13"/>
      <c r="I128" s="13"/>
    </row>
    <row r="129" spans="1:21" ht="15" thickBot="1" x14ac:dyDescent="0.25">
      <c r="A129" s="18"/>
      <c r="B129" s="34"/>
      <c r="C129" s="69">
        <f>SUM(C127:C128)</f>
        <v>0</v>
      </c>
      <c r="M129" s="15">
        <f>$C$129</f>
        <v>0</v>
      </c>
    </row>
    <row r="130" spans="1:21" ht="15" thickBot="1" x14ac:dyDescent="0.25">
      <c r="G130" s="555" t="str">
        <f>IF(H35-B133=0," Room and board Okay"," Room &amp; board revenue and expense are not equal")</f>
        <v xml:space="preserve"> Room and board Okay</v>
      </c>
      <c r="H130" s="556"/>
      <c r="I130" s="556"/>
      <c r="J130" s="556"/>
      <c r="K130" s="557"/>
    </row>
    <row r="131" spans="1:21" ht="18" thickTop="1" thickBot="1" x14ac:dyDescent="0.4">
      <c r="A131" s="114" t="s">
        <v>201</v>
      </c>
      <c r="B131" s="206">
        <f>M131</f>
        <v>0</v>
      </c>
      <c r="G131" s="558" t="str">
        <f>IF(E37+H13+H14+H15+H27+H28+H29&gt;(0.15*B131),"Respite exceeds limits","Respite - within limits")</f>
        <v>Respite - within limits</v>
      </c>
      <c r="H131" s="559"/>
      <c r="I131" s="559"/>
      <c r="J131" s="559"/>
      <c r="K131" s="314"/>
      <c r="M131" s="13">
        <f>SUM(M122:M130)</f>
        <v>0</v>
      </c>
    </row>
    <row r="132" spans="1:21" ht="18" thickTop="1" thickBot="1" x14ac:dyDescent="0.4">
      <c r="A132" s="234"/>
      <c r="B132" s="235"/>
      <c r="C132" s="236"/>
      <c r="D132" s="237"/>
      <c r="G132" s="560" t="str">
        <f>IF(H83&gt;5000,"Transportation costs exceeds limits","Transportation costs - within limits")</f>
        <v>Transportation costs - within limits</v>
      </c>
      <c r="H132" s="561"/>
      <c r="I132" s="561"/>
      <c r="J132" s="561"/>
      <c r="K132" s="77"/>
      <c r="U132" s="113"/>
    </row>
    <row r="133" spans="1:21" ht="17.25" thickBot="1" x14ac:dyDescent="0.4">
      <c r="A133" s="476"/>
      <c r="B133" s="477"/>
      <c r="C133" s="536"/>
      <c r="D133" s="516"/>
      <c r="E133" s="516"/>
      <c r="F133" s="537"/>
      <c r="G133" s="562" t="str">
        <f>IF(B100&gt;1500,"Assistive technology exceeds limits","Assistive technology - within limits")</f>
        <v>Assistive technology - within limits</v>
      </c>
      <c r="H133" s="563"/>
      <c r="I133" s="563"/>
      <c r="J133" s="563"/>
      <c r="K133" s="77"/>
      <c r="U133" s="113"/>
    </row>
    <row r="134" spans="1:21" ht="17.25" thickBot="1" x14ac:dyDescent="0.4">
      <c r="A134" s="241" t="s">
        <v>196</v>
      </c>
      <c r="B134" s="242">
        <f>B131</f>
        <v>0</v>
      </c>
      <c r="C134" s="540"/>
      <c r="D134" s="541"/>
      <c r="E134" s="542"/>
      <c r="G134" s="562" t="str">
        <f>IF(H49&gt;1200,"Therapeutic activities exceed limits","Therapeutic activities - within limits")</f>
        <v>Therapeutic activities - within limits</v>
      </c>
      <c r="H134" s="563"/>
      <c r="I134" s="563"/>
      <c r="J134" s="563"/>
      <c r="K134" s="77"/>
      <c r="U134" s="113"/>
    </row>
    <row r="135" spans="1:21" ht="15" thickBot="1" x14ac:dyDescent="0.25">
      <c r="G135" s="562" t="str">
        <f>IF(B100&gt;1500,"Assistive tech exceed limits","Assistive Tech - within limits")</f>
        <v>Assistive Tech - within limits</v>
      </c>
      <c r="H135" s="563"/>
      <c r="I135" s="563"/>
      <c r="J135" s="563"/>
      <c r="K135" s="77"/>
    </row>
    <row r="136" spans="1:21" ht="15.75" thickBot="1" x14ac:dyDescent="0.3">
      <c r="A136" s="469"/>
      <c r="B136" s="482"/>
      <c r="C136" s="564"/>
      <c r="D136" s="565"/>
      <c r="G136" s="562" t="str">
        <f>IF(C129&gt;(M122*0.12001),"General Management % Exceeds Limits","General Management %- within limits")</f>
        <v>General Management %- within limits</v>
      </c>
      <c r="H136" s="563"/>
      <c r="I136" s="563"/>
      <c r="J136" s="563"/>
      <c r="K136" s="315"/>
      <c r="L136" s="238"/>
    </row>
    <row r="137" spans="1:21" ht="15.75" thickBot="1" x14ac:dyDescent="0.3">
      <c r="A137" s="483"/>
      <c r="B137" s="482"/>
      <c r="C137" s="484"/>
      <c r="D137" s="47"/>
      <c r="G137" s="562" t="str">
        <f>IF(C129&gt;(18001),"General Management $$ Exceeds Limits","General Management $$ - within limits")</f>
        <v>General Management $$ - within limits</v>
      </c>
      <c r="H137" s="563"/>
      <c r="I137" s="563"/>
      <c r="J137" s="563"/>
      <c r="K137" s="77"/>
    </row>
    <row r="138" spans="1:21" ht="17.25" thickBot="1" x14ac:dyDescent="0.4">
      <c r="A138" s="478" t="s">
        <v>41</v>
      </c>
      <c r="B138" s="479">
        <f>B131+B136+B137</f>
        <v>0</v>
      </c>
      <c r="C138" s="480"/>
      <c r="D138" s="481"/>
      <c r="G138" s="562" t="str">
        <f>IF((B131+B136+B137)='Accounting Summary'!C53,"Total equals Accounting Summary","Total and Accounting Summary don't equal")</f>
        <v>Total equals Accounting Summary</v>
      </c>
      <c r="H138" s="563"/>
      <c r="I138" s="563"/>
      <c r="J138" s="563"/>
      <c r="K138" s="77"/>
    </row>
    <row r="139" spans="1:21" ht="15.75" thickBot="1" x14ac:dyDescent="0.3">
      <c r="A139" s="111" t="str">
        <f>A1</f>
        <v>Individual:</v>
      </c>
      <c r="B139" s="112">
        <f>B1</f>
        <v>0</v>
      </c>
      <c r="G139" s="552" t="str">
        <f>IF('Accounting Summary'!C55&gt;1,"Surplus Exceeds Limits",IF('Accounting Summary'!C55&lt;-1,"Deficit Exceeds Limits","Net Rev - Exp is okay"))</f>
        <v>Net Rev - Exp is okay</v>
      </c>
      <c r="H139" s="553"/>
      <c r="I139" s="553"/>
      <c r="J139" s="554"/>
      <c r="K139" s="77"/>
    </row>
  </sheetData>
  <sheetProtection password="CD44" sheet="1" formatColumns="0" formatRows="0"/>
  <mergeCells count="32">
    <mergeCell ref="C1:D1"/>
    <mergeCell ref="C2:D2"/>
    <mergeCell ref="C3:D3"/>
    <mergeCell ref="D6:E6"/>
    <mergeCell ref="E1:F1"/>
    <mergeCell ref="A5:H5"/>
    <mergeCell ref="C101:F101"/>
    <mergeCell ref="E96:G96"/>
    <mergeCell ref="F6:G6"/>
    <mergeCell ref="B42:G42"/>
    <mergeCell ref="B49:G49"/>
    <mergeCell ref="B54:G54"/>
    <mergeCell ref="C56:H56"/>
    <mergeCell ref="B62:G62"/>
    <mergeCell ref="C63:H63"/>
    <mergeCell ref="B69:G69"/>
    <mergeCell ref="B75:G75"/>
    <mergeCell ref="B83:G83"/>
    <mergeCell ref="A85:C85"/>
    <mergeCell ref="G139:J139"/>
    <mergeCell ref="G130:K130"/>
    <mergeCell ref="G131:J131"/>
    <mergeCell ref="G132:J132"/>
    <mergeCell ref="C133:F133"/>
    <mergeCell ref="G133:J133"/>
    <mergeCell ref="C134:E134"/>
    <mergeCell ref="G134:J134"/>
    <mergeCell ref="G135:J135"/>
    <mergeCell ref="C136:D136"/>
    <mergeCell ref="G136:J136"/>
    <mergeCell ref="G137:J137"/>
    <mergeCell ref="G138:J138"/>
  </mergeCells>
  <dataValidations count="6">
    <dataValidation type="list" allowBlank="1" showInputMessage="1" showErrorMessage="1" sqref="B75:B76 B54:B55">
      <formula1>$O$2:$O$4</formula1>
    </dataValidation>
    <dataValidation type="list" allowBlank="1" showInputMessage="1" showErrorMessage="1" sqref="B44:B48 B57:B61 B64:B68 B8:B15 B52:B53 B32 B19:B29 B34:B38">
      <formula1>$O$2:$O$7</formula1>
    </dataValidation>
    <dataValidation type="list" allowBlank="1" showInputMessage="1" showErrorMessage="1" sqref="B78:B82">
      <formula1>$O$9:$O$13</formula1>
    </dataValidation>
    <dataValidation type="list" allowBlank="1" showInputMessage="1" showErrorMessage="1" sqref="B72:B74">
      <formula1>$O$46:$O$51</formula1>
    </dataValidation>
    <dataValidation showDropDown="1" showInputMessage="1" showErrorMessage="1" sqref="B3"/>
    <dataValidation type="list" allowBlank="1" showInputMessage="1" showErrorMessage="1" sqref="B133">
      <formula1>$P$42:$P$44</formula1>
    </dataValidation>
  </dataValidations>
  <hyperlinks>
    <hyperlink ref="A7" location="Definitions!A2" display="Family Staff"/>
    <hyperlink ref="A18" location="Definitions!A2" display="Family Staff"/>
    <hyperlink ref="A33" location="Definitions!A7" display="Treatment Services"/>
    <hyperlink ref="A56" location="Definitions!A13" display="Sub-Contractor 1"/>
    <hyperlink ref="A63" location="Definitions!A13" display="Sub-Contractor 1"/>
    <hyperlink ref="A71" location="Definitions!A23" display="Consumables"/>
    <hyperlink ref="A77" location="Definitions!A34" display="Transportation"/>
    <hyperlink ref="A87" location="Definitions!A4" display="Payroll Taxes"/>
    <hyperlink ref="A88" location="Definitions!A3" display="Workewrs Comp Ins"/>
    <hyperlink ref="A91" location="Definitions!A12" display="Professional fees"/>
    <hyperlink ref="A98" location="Definitions!A14" display="Staff Training"/>
    <hyperlink ref="A100" location="Definitions!A68" display="Assistive Technology"/>
    <hyperlink ref="A103" location="Definitions!A30" display="Advertising for Staff"/>
    <hyperlink ref="A107" location="Definitions!A15" display="Rent"/>
    <hyperlink ref="A108" location="Definitions!A17" display="Utilities "/>
    <hyperlink ref="A109" location="Definitions!A18" display="Building maintenance"/>
    <hyperlink ref="A110" location="Definitions!A20" display="Other occupancy costs"/>
    <hyperlink ref="A111" location="Definitions!A21" display="Office Supplies"/>
    <hyperlink ref="A112" location="Definitions!A27" display="Equipment Rent"/>
    <hyperlink ref="A113" location="Definitions!A28" display="Equipment Maint."/>
    <hyperlink ref="A114" location="Definitions!A31" display="Printing "/>
    <hyperlink ref="A115" location="Definitions!A32" display="Telecommunications "/>
    <hyperlink ref="A116" location="Definitions!A33" display="Postage"/>
    <hyperlink ref="A126" location="Definitions!A42" display="General Management"/>
    <hyperlink ref="A117" location="Definitions!A37" display="Liability insurance"/>
    <hyperlink ref="A118" location="Definitions!A38" display="Membership Dues"/>
  </hyperlinks>
  <pageMargins left="0.2" right="0" top="0" bottom="0" header="0.3" footer="0.3"/>
  <pageSetup scale="69" fitToHeight="0" orientation="portrait" horizontalDpi="4294967293" verticalDpi="429496729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XFD139"/>
  <sheetViews>
    <sheetView workbookViewId="0">
      <pane xSplit="1" ySplit="6" topLeftCell="B27" activePane="bottomRight" state="frozen"/>
      <selection activeCell="A118" sqref="A118"/>
      <selection pane="topRight" activeCell="A118" sqref="A118"/>
      <selection pane="bottomLeft" activeCell="A118" sqref="A118"/>
      <selection pane="bottomRight" activeCell="N1" sqref="N1:O1048576"/>
    </sheetView>
  </sheetViews>
  <sheetFormatPr defaultRowHeight="14.25" x14ac:dyDescent="0.2"/>
  <cols>
    <col min="1" max="1" width="32.625" customWidth="1"/>
    <col min="2" max="2" width="16.875" style="8" customWidth="1"/>
    <col min="3" max="3" width="10.75" customWidth="1"/>
    <col min="4" max="4" width="9.875" customWidth="1"/>
    <col min="5" max="5" width="9.375" style="14" customWidth="1"/>
    <col min="6" max="6" width="14.125" style="7" customWidth="1"/>
    <col min="7" max="7" width="7.625" bestFit="1" customWidth="1"/>
    <col min="8" max="8" width="10.125" customWidth="1"/>
    <col min="9" max="9" width="8.625" customWidth="1"/>
    <col min="10" max="10" width="7.75" customWidth="1"/>
    <col min="11" max="12" width="9.875" customWidth="1"/>
    <col min="13" max="13" width="11.875" customWidth="1"/>
    <col min="14" max="14" width="9.875" hidden="1" customWidth="1"/>
    <col min="15" max="15" width="8.75" hidden="1" customWidth="1"/>
    <col min="16" max="20" width="8.75" customWidth="1"/>
  </cols>
  <sheetData>
    <row r="1" spans="1:17" ht="15.75" thickTop="1" x14ac:dyDescent="0.25">
      <c r="A1" s="106" t="s">
        <v>51</v>
      </c>
      <c r="B1" s="383">
        <f>'Family Worksheet'!B1</f>
        <v>0</v>
      </c>
      <c r="C1" s="575" t="s">
        <v>71</v>
      </c>
      <c r="D1" s="575"/>
      <c r="E1" s="583"/>
      <c r="F1" s="584"/>
      <c r="G1" s="107"/>
      <c r="H1" s="332"/>
      <c r="N1" t="s">
        <v>55</v>
      </c>
      <c r="O1" t="s">
        <v>30</v>
      </c>
    </row>
    <row r="2" spans="1:17" ht="15" x14ac:dyDescent="0.25">
      <c r="A2" s="108" t="s">
        <v>50</v>
      </c>
      <c r="B2" s="384">
        <f>'Family Worksheet'!B2</f>
        <v>0</v>
      </c>
      <c r="C2" s="576"/>
      <c r="D2" s="576"/>
      <c r="E2" s="326"/>
      <c r="F2" s="327"/>
      <c r="G2" s="104"/>
      <c r="H2" s="328"/>
      <c r="N2" t="s">
        <v>56</v>
      </c>
      <c r="O2" s="3" t="s">
        <v>22</v>
      </c>
    </row>
    <row r="3" spans="1:17" ht="15" x14ac:dyDescent="0.25">
      <c r="A3" s="109" t="s">
        <v>219</v>
      </c>
      <c r="B3" s="323"/>
      <c r="C3" s="577" t="s">
        <v>62</v>
      </c>
      <c r="D3" s="577"/>
      <c r="E3" s="143">
        <f>($B$131+$B$136+B137)</f>
        <v>0</v>
      </c>
      <c r="F3" s="329"/>
      <c r="G3" s="105"/>
      <c r="H3" s="328"/>
      <c r="O3" t="s">
        <v>10</v>
      </c>
    </row>
    <row r="4" spans="1:17" ht="15.75" thickBot="1" x14ac:dyDescent="0.3">
      <c r="A4" s="251" t="s">
        <v>53</v>
      </c>
      <c r="B4" s="310"/>
      <c r="C4" s="324"/>
      <c r="D4" s="324"/>
      <c r="E4" s="325"/>
      <c r="F4" s="330"/>
      <c r="G4" s="194"/>
      <c r="H4" s="331"/>
      <c r="O4" s="1" t="s">
        <v>11</v>
      </c>
      <c r="P4" s="1"/>
      <c r="Q4" s="1"/>
    </row>
    <row r="5" spans="1:17" s="25" customFormat="1" ht="17.25" thickTop="1" thickBot="1" x14ac:dyDescent="0.3">
      <c r="A5" s="580" t="s">
        <v>246</v>
      </c>
      <c r="B5" s="581"/>
      <c r="C5" s="581"/>
      <c r="D5" s="582"/>
      <c r="E5" s="582"/>
      <c r="F5" s="582"/>
      <c r="G5" s="582"/>
      <c r="H5" s="582"/>
      <c r="O5" s="172" t="s">
        <v>12</v>
      </c>
      <c r="P5" s="138"/>
      <c r="Q5" s="138"/>
    </row>
    <row r="6" spans="1:17" s="172" customFormat="1" ht="57.6" customHeight="1" thickTop="1" thickBot="1" x14ac:dyDescent="0.3">
      <c r="A6" s="168" t="s">
        <v>0</v>
      </c>
      <c r="B6" s="226" t="s">
        <v>21</v>
      </c>
      <c r="C6" s="225" t="s">
        <v>23</v>
      </c>
      <c r="D6" s="520" t="s">
        <v>178</v>
      </c>
      <c r="E6" s="521"/>
      <c r="F6" s="522" t="s">
        <v>177</v>
      </c>
      <c r="G6" s="523"/>
      <c r="H6" s="169" t="s">
        <v>24</v>
      </c>
      <c r="I6" s="281"/>
      <c r="J6" s="282"/>
      <c r="K6" s="280"/>
      <c r="L6" s="170"/>
      <c r="M6" s="171"/>
      <c r="N6" s="170"/>
      <c r="O6" t="s">
        <v>79</v>
      </c>
    </row>
    <row r="7" spans="1:17" ht="43.5" thickTop="1" x14ac:dyDescent="0.2">
      <c r="A7" s="219" t="s">
        <v>40</v>
      </c>
      <c r="B7" s="319"/>
      <c r="C7" s="144" t="s">
        <v>247</v>
      </c>
      <c r="D7" s="318"/>
      <c r="E7" s="318"/>
      <c r="F7" s="319"/>
      <c r="G7" s="318"/>
      <c r="H7" s="30"/>
      <c r="I7" s="145" t="s">
        <v>94</v>
      </c>
      <c r="J7" s="146" t="s">
        <v>95</v>
      </c>
      <c r="K7" s="212"/>
      <c r="L7" s="11"/>
      <c r="M7" s="185"/>
      <c r="N7" s="2"/>
      <c r="O7" t="s">
        <v>13</v>
      </c>
    </row>
    <row r="8" spans="1:17" x14ac:dyDescent="0.2">
      <c r="A8" s="19" t="s">
        <v>3</v>
      </c>
      <c r="B8" s="181" t="s">
        <v>22</v>
      </c>
      <c r="C8" s="19"/>
      <c r="D8" s="256"/>
      <c r="E8" s="19"/>
      <c r="F8" s="257"/>
      <c r="G8" s="19"/>
      <c r="H8" s="137">
        <f>C8*E8*G8</f>
        <v>0</v>
      </c>
      <c r="I8" s="19"/>
      <c r="J8" s="147">
        <f t="shared" ref="J8:J15" si="0">I8*H8</f>
        <v>0</v>
      </c>
      <c r="K8" s="213"/>
      <c r="L8" s="12"/>
      <c r="M8" s="185"/>
      <c r="N8" s="2"/>
      <c r="O8" s="3" t="s">
        <v>111</v>
      </c>
    </row>
    <row r="9" spans="1:17" x14ac:dyDescent="0.2">
      <c r="A9" s="19" t="s">
        <v>3</v>
      </c>
      <c r="B9" s="181" t="s">
        <v>22</v>
      </c>
      <c r="C9" s="19"/>
      <c r="D9" s="256" t="str">
        <f>IF(B9="weekly","week",IF(B9="daily","day",IF(B9="monthly","month",IF(B9="annually","year","0"))))</f>
        <v>0</v>
      </c>
      <c r="E9" s="19"/>
      <c r="F9" s="257" t="str">
        <f>IF(B9="weekly","weeks",IF(B9="daily","days",IF(B9="monthly","months",IF(B9="annually","enter 1","0"))))</f>
        <v>0</v>
      </c>
      <c r="G9" s="19"/>
      <c r="H9" s="137">
        <f>C9*E9*G9</f>
        <v>0</v>
      </c>
      <c r="I9" s="19"/>
      <c r="J9" s="147">
        <f t="shared" si="0"/>
        <v>0</v>
      </c>
      <c r="K9" s="213"/>
      <c r="L9" s="12"/>
      <c r="M9" s="185"/>
      <c r="N9" s="2"/>
      <c r="O9" s="179" t="s">
        <v>73</v>
      </c>
    </row>
    <row r="10" spans="1:17" x14ac:dyDescent="0.2">
      <c r="A10" s="19" t="s">
        <v>3</v>
      </c>
      <c r="B10" s="181" t="s">
        <v>22</v>
      </c>
      <c r="C10" s="19"/>
      <c r="D10" s="256" t="str">
        <f>IF(B10="weekly","week",IF(B10="daily","day",IF(B10="monthly","month",IF(B10="annually","year","0"))))</f>
        <v>0</v>
      </c>
      <c r="E10" s="19"/>
      <c r="F10" s="257" t="str">
        <f t="shared" ref="F10:F15" si="1">IF(B10="weekly","weeks",IF(B10="daily","days",IF(B10="monthly","months",IF(B10="annually","enter 1","0"))))</f>
        <v>0</v>
      </c>
      <c r="G10" s="19"/>
      <c r="H10" s="137">
        <f t="shared" ref="H10:H15" si="2">C10*E10*G10</f>
        <v>0</v>
      </c>
      <c r="I10" s="19"/>
      <c r="J10" s="147">
        <f t="shared" si="0"/>
        <v>0</v>
      </c>
      <c r="K10" s="213"/>
      <c r="L10" s="12"/>
      <c r="M10" s="185"/>
      <c r="N10" s="2"/>
      <c r="O10" s="179" t="s">
        <v>74</v>
      </c>
    </row>
    <row r="11" spans="1:17" x14ac:dyDescent="0.2">
      <c r="A11" s="20" t="s">
        <v>40</v>
      </c>
      <c r="B11" s="181" t="s">
        <v>22</v>
      </c>
      <c r="C11" s="19"/>
      <c r="D11" s="256" t="str">
        <f>IF(B11="weekly","week",IF(B11="daily","day",IF(B11="monthly","month",IF(B11="annually","year","0"))))</f>
        <v>0</v>
      </c>
      <c r="E11" s="19"/>
      <c r="F11" s="257" t="str">
        <f t="shared" si="1"/>
        <v>0</v>
      </c>
      <c r="G11" s="19"/>
      <c r="H11" s="137">
        <f t="shared" si="2"/>
        <v>0</v>
      </c>
      <c r="I11" s="19"/>
      <c r="J11" s="147">
        <f t="shared" si="0"/>
        <v>0</v>
      </c>
      <c r="K11" s="213"/>
      <c r="L11" s="12"/>
      <c r="M11" s="185"/>
      <c r="N11" s="2"/>
      <c r="O11" t="s">
        <v>198</v>
      </c>
    </row>
    <row r="12" spans="1:17" x14ac:dyDescent="0.2">
      <c r="A12" s="19"/>
      <c r="B12" s="181" t="s">
        <v>22</v>
      </c>
      <c r="C12" s="19"/>
      <c r="D12" s="256" t="str">
        <f>IF(B12="weekly","week",IF(B12="daily","day",IF(B12="monthly","month",IF(B12="quarterly","quarter",IF(B12="annually","year","0")))))</f>
        <v>0</v>
      </c>
      <c r="E12" s="19"/>
      <c r="F12" s="257" t="str">
        <f t="shared" si="1"/>
        <v>0</v>
      </c>
      <c r="G12" s="19"/>
      <c r="H12" s="137">
        <f t="shared" si="2"/>
        <v>0</v>
      </c>
      <c r="I12" s="19"/>
      <c r="J12" s="147">
        <f t="shared" si="0"/>
        <v>0</v>
      </c>
      <c r="K12" s="213"/>
      <c r="L12" s="12"/>
      <c r="M12" s="185"/>
      <c r="N12" s="2"/>
      <c r="O12" t="s">
        <v>199</v>
      </c>
    </row>
    <row r="13" spans="1:17" x14ac:dyDescent="0.2">
      <c r="A13" s="36" t="s">
        <v>4</v>
      </c>
      <c r="B13" s="181" t="s">
        <v>22</v>
      </c>
      <c r="C13" s="19"/>
      <c r="D13" s="256" t="str">
        <f>IF(B13="weekly","week",IF(B13="daily","day",IF(B13="monthly","month",IF(B13="quarterly","quarter",IF(B13="annually","year","0")))))</f>
        <v>0</v>
      </c>
      <c r="E13" s="19"/>
      <c r="F13" s="257" t="str">
        <f t="shared" si="1"/>
        <v>0</v>
      </c>
      <c r="G13" s="19"/>
      <c r="H13" s="139">
        <f t="shared" si="2"/>
        <v>0</v>
      </c>
      <c r="I13" s="19"/>
      <c r="J13" s="147">
        <f t="shared" si="0"/>
        <v>0</v>
      </c>
      <c r="K13" s="213"/>
      <c r="L13" s="12"/>
      <c r="M13" s="185"/>
      <c r="N13" s="2"/>
      <c r="O13" s="3" t="s">
        <v>200</v>
      </c>
    </row>
    <row r="14" spans="1:17" x14ac:dyDescent="0.2">
      <c r="A14" s="36" t="s">
        <v>4</v>
      </c>
      <c r="B14" s="181" t="s">
        <v>22</v>
      </c>
      <c r="C14" s="19"/>
      <c r="D14" s="256" t="str">
        <f>IF(B14="weekly","week",IF(B14="daily","day",IF(B14="monthly","month",IF(B14="quarterly","quarter",IF(B14="annually","year","0")))))</f>
        <v>0</v>
      </c>
      <c r="E14" s="19"/>
      <c r="F14" s="257" t="str">
        <f t="shared" si="1"/>
        <v>0</v>
      </c>
      <c r="G14" s="19"/>
      <c r="H14" s="139">
        <f t="shared" si="2"/>
        <v>0</v>
      </c>
      <c r="I14" s="19"/>
      <c r="J14" s="147">
        <f t="shared" si="0"/>
        <v>0</v>
      </c>
      <c r="K14" s="213"/>
      <c r="L14" s="12"/>
      <c r="M14" s="185"/>
      <c r="N14" s="2"/>
    </row>
    <row r="15" spans="1:17" ht="16.5" x14ac:dyDescent="0.35">
      <c r="A15" s="36" t="s">
        <v>4</v>
      </c>
      <c r="B15" s="181" t="s">
        <v>22</v>
      </c>
      <c r="C15" s="19"/>
      <c r="D15" s="256" t="str">
        <f>IF(B15="weekly","week",IF(B15="daily","day",IF(B15="monthly","month",IF(B15="quarterly","quarter",IF(B15="annually","year","0")))))</f>
        <v>0</v>
      </c>
      <c r="E15" s="19"/>
      <c r="F15" s="257" t="str">
        <f t="shared" si="1"/>
        <v>0</v>
      </c>
      <c r="G15" s="19"/>
      <c r="H15" s="140">
        <f t="shared" si="2"/>
        <v>0</v>
      </c>
      <c r="I15" s="19"/>
      <c r="J15" s="148">
        <f t="shared" si="0"/>
        <v>0</v>
      </c>
      <c r="K15" s="214"/>
      <c r="L15" s="135"/>
      <c r="M15" s="185"/>
      <c r="N15" s="2"/>
    </row>
    <row r="16" spans="1:17" ht="16.5" x14ac:dyDescent="0.35">
      <c r="A16" s="93" t="s">
        <v>2</v>
      </c>
      <c r="B16" s="151"/>
      <c r="C16" s="152"/>
      <c r="D16" s="153"/>
      <c r="E16" s="154"/>
      <c r="F16" s="155"/>
      <c r="G16" s="156"/>
      <c r="H16" s="150">
        <f>SUM(H8:H15)</f>
        <v>0</v>
      </c>
      <c r="I16" s="157"/>
      <c r="J16" s="149">
        <f>SUM(J8:J15)</f>
        <v>0</v>
      </c>
      <c r="K16" s="214"/>
      <c r="L16" s="12"/>
      <c r="M16" s="185">
        <f>$H$16</f>
        <v>0</v>
      </c>
      <c r="N16" s="2"/>
    </row>
    <row r="17" spans="1:15" ht="15" thickBot="1" x14ac:dyDescent="0.25">
      <c r="A17" s="94"/>
      <c r="B17" s="158" t="s">
        <v>68</v>
      </c>
      <c r="C17" s="159"/>
      <c r="D17" s="159"/>
      <c r="E17" s="160"/>
      <c r="F17" s="161"/>
      <c r="G17" s="159"/>
      <c r="H17" s="156"/>
      <c r="I17" s="156"/>
      <c r="J17" s="364"/>
      <c r="K17" s="47"/>
      <c r="L17" s="2"/>
      <c r="M17" s="185">
        <f>$J$16</f>
        <v>0</v>
      </c>
      <c r="N17" s="2"/>
      <c r="O17" t="s">
        <v>59</v>
      </c>
    </row>
    <row r="18" spans="1:15" ht="43.5" thickTop="1" x14ac:dyDescent="0.2">
      <c r="A18" s="219" t="s">
        <v>213</v>
      </c>
      <c r="B18" s="162"/>
      <c r="C18" s="144" t="s">
        <v>248</v>
      </c>
      <c r="D18" s="153"/>
      <c r="E18" s="154"/>
      <c r="F18" s="155"/>
      <c r="G18" s="156"/>
      <c r="H18" s="367"/>
      <c r="I18" s="368" t="s">
        <v>94</v>
      </c>
      <c r="J18" s="369" t="s">
        <v>95</v>
      </c>
      <c r="K18" s="212"/>
      <c r="L18" s="2"/>
      <c r="M18" s="185"/>
      <c r="N18" s="2"/>
      <c r="O18" t="s">
        <v>93</v>
      </c>
    </row>
    <row r="19" spans="1:15" x14ac:dyDescent="0.2">
      <c r="A19" s="19" t="s">
        <v>80</v>
      </c>
      <c r="B19" s="181" t="s">
        <v>22</v>
      </c>
      <c r="C19" s="19"/>
      <c r="D19" s="256" t="str">
        <f t="shared" ref="D19:D29" si="3">IF(B19="weekly","week",IF(B19="daily","day",IF(B19="monthly","month",IF(B19="quarterly","quarter",IF(B19="annually","year","0")))))</f>
        <v>0</v>
      </c>
      <c r="E19" s="19"/>
      <c r="F19" s="257" t="str">
        <f t="shared" ref="F19:F29" si="4">IF(B19="weekly","weeks",IF(B19="daily","days",IF(B19="monthly","months",IF(B19="annually","enter 1","0"))))</f>
        <v>0</v>
      </c>
      <c r="G19" s="19"/>
      <c r="H19" s="136">
        <f t="shared" ref="H19:H29" si="5">C19*E19*G19</f>
        <v>0</v>
      </c>
      <c r="I19" s="19"/>
      <c r="J19" s="147">
        <f t="shared" ref="J19:J29" si="6">I19*H19</f>
        <v>0</v>
      </c>
      <c r="K19" s="213"/>
      <c r="L19" s="12"/>
      <c r="M19" s="185"/>
      <c r="N19" s="2"/>
      <c r="O19" t="s">
        <v>58</v>
      </c>
    </row>
    <row r="20" spans="1:15" x14ac:dyDescent="0.2">
      <c r="A20" s="19" t="s">
        <v>80</v>
      </c>
      <c r="B20" s="181" t="s">
        <v>22</v>
      </c>
      <c r="C20" s="19"/>
      <c r="D20" s="256" t="str">
        <f t="shared" si="3"/>
        <v>0</v>
      </c>
      <c r="E20" s="19"/>
      <c r="F20" s="257" t="str">
        <f t="shared" si="4"/>
        <v>0</v>
      </c>
      <c r="G20" s="19"/>
      <c r="H20" s="136">
        <f t="shared" si="5"/>
        <v>0</v>
      </c>
      <c r="I20" s="19"/>
      <c r="J20" s="147">
        <f t="shared" si="6"/>
        <v>0</v>
      </c>
      <c r="K20" s="213"/>
      <c r="L20" s="12"/>
      <c r="M20" s="185"/>
      <c r="N20" s="2"/>
      <c r="O20" s="3" t="s">
        <v>78</v>
      </c>
    </row>
    <row r="21" spans="1:15" x14ac:dyDescent="0.2">
      <c r="A21" s="19" t="s">
        <v>80</v>
      </c>
      <c r="B21" s="181" t="s">
        <v>22</v>
      </c>
      <c r="C21" s="19"/>
      <c r="D21" s="256" t="str">
        <f t="shared" si="3"/>
        <v>0</v>
      </c>
      <c r="E21" s="19"/>
      <c r="F21" s="257" t="str">
        <f t="shared" si="4"/>
        <v>0</v>
      </c>
      <c r="G21" s="19"/>
      <c r="H21" s="136">
        <f t="shared" si="5"/>
        <v>0</v>
      </c>
      <c r="I21" s="19"/>
      <c r="J21" s="147">
        <f t="shared" si="6"/>
        <v>0</v>
      </c>
      <c r="K21" s="213"/>
      <c r="L21" s="12"/>
      <c r="M21" s="185"/>
      <c r="N21" s="2"/>
    </row>
    <row r="22" spans="1:15" x14ac:dyDescent="0.2">
      <c r="A22" s="19"/>
      <c r="B22" s="181" t="s">
        <v>22</v>
      </c>
      <c r="C22" s="19"/>
      <c r="D22" s="256" t="str">
        <f t="shared" si="3"/>
        <v>0</v>
      </c>
      <c r="E22" s="19"/>
      <c r="F22" s="257" t="str">
        <f t="shared" si="4"/>
        <v>0</v>
      </c>
      <c r="G22" s="19"/>
      <c r="H22" s="136">
        <f t="shared" si="5"/>
        <v>0</v>
      </c>
      <c r="I22" s="19"/>
      <c r="J22" s="147">
        <f t="shared" si="6"/>
        <v>0</v>
      </c>
      <c r="K22" s="213"/>
      <c r="L22" s="12"/>
      <c r="M22" s="185"/>
      <c r="N22" s="2"/>
      <c r="O22" t="s">
        <v>96</v>
      </c>
    </row>
    <row r="23" spans="1:15" x14ac:dyDescent="0.2">
      <c r="A23" s="19"/>
      <c r="B23" s="181" t="s">
        <v>22</v>
      </c>
      <c r="C23" s="19"/>
      <c r="D23" s="256" t="str">
        <f t="shared" si="3"/>
        <v>0</v>
      </c>
      <c r="E23" s="19"/>
      <c r="F23" s="257" t="str">
        <f t="shared" si="4"/>
        <v>0</v>
      </c>
      <c r="G23" s="19"/>
      <c r="H23" s="136">
        <f t="shared" si="5"/>
        <v>0</v>
      </c>
      <c r="I23" s="19"/>
      <c r="J23" s="147">
        <f t="shared" si="6"/>
        <v>0</v>
      </c>
      <c r="K23" s="213"/>
      <c r="L23" s="12"/>
      <c r="M23" s="185"/>
      <c r="N23" s="2"/>
      <c r="O23" s="3" t="s">
        <v>111</v>
      </c>
    </row>
    <row r="24" spans="1:15" x14ac:dyDescent="0.2">
      <c r="A24" s="19"/>
      <c r="B24" s="181" t="s">
        <v>22</v>
      </c>
      <c r="C24" s="19"/>
      <c r="D24" s="256" t="str">
        <f t="shared" si="3"/>
        <v>0</v>
      </c>
      <c r="E24" s="19"/>
      <c r="F24" s="257" t="str">
        <f t="shared" si="4"/>
        <v>0</v>
      </c>
      <c r="G24" s="19"/>
      <c r="H24" s="136">
        <f t="shared" si="5"/>
        <v>0</v>
      </c>
      <c r="I24" s="19"/>
      <c r="J24" s="147">
        <f t="shared" si="6"/>
        <v>0</v>
      </c>
      <c r="K24" s="213"/>
      <c r="L24" s="12"/>
      <c r="M24" s="185"/>
      <c r="N24" s="2"/>
      <c r="O24" t="s">
        <v>97</v>
      </c>
    </row>
    <row r="25" spans="1:15" x14ac:dyDescent="0.2">
      <c r="A25" s="19"/>
      <c r="B25" s="181" t="s">
        <v>22</v>
      </c>
      <c r="C25" s="19"/>
      <c r="D25" s="256" t="str">
        <f t="shared" si="3"/>
        <v>0</v>
      </c>
      <c r="E25" s="19"/>
      <c r="F25" s="257" t="str">
        <f t="shared" si="4"/>
        <v>0</v>
      </c>
      <c r="G25" s="19"/>
      <c r="H25" s="136">
        <f t="shared" si="5"/>
        <v>0</v>
      </c>
      <c r="I25" s="19"/>
      <c r="J25" s="147">
        <f t="shared" si="6"/>
        <v>0</v>
      </c>
      <c r="K25" s="213"/>
      <c r="L25" s="12"/>
      <c r="M25" s="185"/>
      <c r="N25" s="2"/>
      <c r="O25" t="s">
        <v>98</v>
      </c>
    </row>
    <row r="26" spans="1:15" x14ac:dyDescent="0.2">
      <c r="A26" s="19"/>
      <c r="B26" s="181" t="s">
        <v>22</v>
      </c>
      <c r="C26" s="19"/>
      <c r="D26" s="256" t="str">
        <f t="shared" si="3"/>
        <v>0</v>
      </c>
      <c r="E26" s="19"/>
      <c r="F26" s="257" t="str">
        <f t="shared" si="4"/>
        <v>0</v>
      </c>
      <c r="G26" s="19"/>
      <c r="H26" s="136">
        <f t="shared" si="5"/>
        <v>0</v>
      </c>
      <c r="I26" s="19"/>
      <c r="J26" s="147">
        <f t="shared" si="6"/>
        <v>0</v>
      </c>
      <c r="K26" s="213"/>
      <c r="L26" s="12"/>
      <c r="M26" s="185"/>
      <c r="N26" s="2"/>
      <c r="O26" t="s">
        <v>99</v>
      </c>
    </row>
    <row r="27" spans="1:15" x14ac:dyDescent="0.2">
      <c r="A27" s="36" t="s">
        <v>5</v>
      </c>
      <c r="B27" s="181" t="s">
        <v>22</v>
      </c>
      <c r="C27" s="19"/>
      <c r="D27" s="256" t="str">
        <f t="shared" si="3"/>
        <v>0</v>
      </c>
      <c r="E27" s="19"/>
      <c r="F27" s="257" t="str">
        <f t="shared" si="4"/>
        <v>0</v>
      </c>
      <c r="G27" s="19"/>
      <c r="H27" s="141">
        <f t="shared" si="5"/>
        <v>0</v>
      </c>
      <c r="I27" s="19"/>
      <c r="J27" s="147">
        <f t="shared" si="6"/>
        <v>0</v>
      </c>
      <c r="K27" s="213"/>
      <c r="L27" s="12"/>
      <c r="M27" s="185"/>
      <c r="N27" s="2"/>
      <c r="O27" t="s">
        <v>100</v>
      </c>
    </row>
    <row r="28" spans="1:15" x14ac:dyDescent="0.2">
      <c r="A28" s="36" t="s">
        <v>5</v>
      </c>
      <c r="B28" s="181" t="s">
        <v>22</v>
      </c>
      <c r="C28" s="19"/>
      <c r="D28" s="256" t="str">
        <f t="shared" si="3"/>
        <v>0</v>
      </c>
      <c r="E28" s="19"/>
      <c r="F28" s="257" t="str">
        <f t="shared" si="4"/>
        <v>0</v>
      </c>
      <c r="G28" s="19"/>
      <c r="H28" s="141">
        <f t="shared" si="5"/>
        <v>0</v>
      </c>
      <c r="I28" s="19"/>
      <c r="J28" s="147">
        <f t="shared" si="6"/>
        <v>0</v>
      </c>
      <c r="K28" s="213"/>
      <c r="L28" s="12"/>
      <c r="M28" s="185"/>
      <c r="N28" s="2"/>
      <c r="O28" t="s">
        <v>101</v>
      </c>
    </row>
    <row r="29" spans="1:15" ht="16.5" x14ac:dyDescent="0.35">
      <c r="A29" s="36" t="s">
        <v>5</v>
      </c>
      <c r="B29" s="181" t="s">
        <v>22</v>
      </c>
      <c r="C29" s="19"/>
      <c r="D29" s="256" t="str">
        <f t="shared" si="3"/>
        <v>0</v>
      </c>
      <c r="E29" s="19"/>
      <c r="F29" s="257" t="str">
        <f t="shared" si="4"/>
        <v>0</v>
      </c>
      <c r="G29" s="19"/>
      <c r="H29" s="142">
        <f t="shared" si="5"/>
        <v>0</v>
      </c>
      <c r="I29" s="19"/>
      <c r="J29" s="164">
        <f t="shared" si="6"/>
        <v>0</v>
      </c>
      <c r="K29" s="214"/>
      <c r="L29" s="135"/>
      <c r="M29" s="185"/>
      <c r="N29" s="2"/>
      <c r="O29" t="s">
        <v>102</v>
      </c>
    </row>
    <row r="30" spans="1:15" ht="15" thickBot="1" x14ac:dyDescent="0.25">
      <c r="A30" s="300" t="s">
        <v>2</v>
      </c>
      <c r="B30" s="301"/>
      <c r="C30" s="302"/>
      <c r="D30" s="303"/>
      <c r="E30" s="304"/>
      <c r="F30" s="305"/>
      <c r="G30" s="306"/>
      <c r="H30" s="307">
        <f>SUM(H19:H29)</f>
        <v>0</v>
      </c>
      <c r="I30" s="306"/>
      <c r="J30" s="308">
        <f>SUM(J19:J29)</f>
        <v>0</v>
      </c>
      <c r="K30" s="213"/>
      <c r="L30" s="12"/>
      <c r="M30" s="185">
        <f>$H$30</f>
        <v>0</v>
      </c>
      <c r="N30" s="2"/>
      <c r="O30" s="3" t="s">
        <v>103</v>
      </c>
    </row>
    <row r="31" spans="1:15" ht="15" x14ac:dyDescent="0.25">
      <c r="A31" s="227"/>
      <c r="B31" s="265"/>
      <c r="C31" s="265"/>
      <c r="D31" s="265"/>
      <c r="E31" s="265"/>
      <c r="F31" s="265"/>
      <c r="G31" s="265"/>
      <c r="H31" s="265"/>
      <c r="I31" s="63"/>
      <c r="K31" s="25"/>
      <c r="M31" s="14">
        <f>$J$30</f>
        <v>0</v>
      </c>
      <c r="O31" t="s">
        <v>104</v>
      </c>
    </row>
    <row r="32" spans="1:15" ht="15" thickBot="1" x14ac:dyDescent="0.25">
      <c r="A32" s="266"/>
      <c r="B32" s="267"/>
      <c r="C32" s="268"/>
      <c r="D32" s="269"/>
      <c r="E32" s="270"/>
      <c r="F32" s="267"/>
      <c r="G32" s="271"/>
      <c r="H32" s="272"/>
      <c r="I32" s="63"/>
      <c r="K32" s="25"/>
      <c r="M32" s="14"/>
      <c r="O32" t="s">
        <v>105</v>
      </c>
    </row>
    <row r="33" spans="1:16" ht="15" x14ac:dyDescent="0.25">
      <c r="A33" s="283" t="s">
        <v>158</v>
      </c>
      <c r="B33" s="284"/>
      <c r="C33" s="284"/>
      <c r="D33" s="284"/>
      <c r="E33" s="284"/>
      <c r="F33" s="285"/>
      <c r="G33" s="285"/>
      <c r="H33" s="286"/>
      <c r="M33" s="14"/>
      <c r="O33" t="s">
        <v>106</v>
      </c>
    </row>
    <row r="34" spans="1:16" x14ac:dyDescent="0.2">
      <c r="A34" s="19" t="s">
        <v>113</v>
      </c>
      <c r="B34" s="181" t="s">
        <v>22</v>
      </c>
      <c r="C34" s="19"/>
      <c r="D34" s="256"/>
      <c r="E34" s="19"/>
      <c r="F34" s="257"/>
      <c r="G34" s="19"/>
      <c r="H34" s="28">
        <f>C34*E34*G34</f>
        <v>0</v>
      </c>
      <c r="M34" s="14"/>
      <c r="O34" t="s">
        <v>107</v>
      </c>
    </row>
    <row r="35" spans="1:16" x14ac:dyDescent="0.2">
      <c r="A35" s="233"/>
      <c r="B35" s="181" t="s">
        <v>22</v>
      </c>
      <c r="C35" s="486"/>
      <c r="D35" s="256"/>
      <c r="E35" s="19"/>
      <c r="F35" s="257"/>
      <c r="G35" s="19"/>
      <c r="H35" s="28">
        <f>C35*E35*G35</f>
        <v>0</v>
      </c>
      <c r="M35" s="14"/>
    </row>
    <row r="36" spans="1:16" x14ac:dyDescent="0.2">
      <c r="A36" s="20" t="s">
        <v>112</v>
      </c>
      <c r="B36" s="181" t="s">
        <v>22</v>
      </c>
      <c r="C36" s="19"/>
      <c r="D36" s="256"/>
      <c r="E36" s="19"/>
      <c r="F36" s="257"/>
      <c r="G36" s="19"/>
      <c r="H36" s="28">
        <f>C36*E36*G36</f>
        <v>0</v>
      </c>
      <c r="M36" s="14"/>
      <c r="O36" t="s">
        <v>108</v>
      </c>
    </row>
    <row r="37" spans="1:16" x14ac:dyDescent="0.2">
      <c r="A37" s="36" t="s">
        <v>7</v>
      </c>
      <c r="B37" s="181" t="s">
        <v>22</v>
      </c>
      <c r="C37" s="19"/>
      <c r="D37" s="256"/>
      <c r="E37" s="19"/>
      <c r="F37" s="257"/>
      <c r="G37" s="19"/>
      <c r="H37" s="95">
        <f>C37*E37*G37</f>
        <v>0</v>
      </c>
      <c r="M37" s="14"/>
    </row>
    <row r="38" spans="1:16" x14ac:dyDescent="0.2">
      <c r="A38" s="19" t="s">
        <v>217</v>
      </c>
      <c r="B38" s="181" t="s">
        <v>22</v>
      </c>
      <c r="C38" s="19"/>
      <c r="D38" s="256"/>
      <c r="E38" s="19"/>
      <c r="F38" s="257"/>
      <c r="G38" s="19"/>
      <c r="H38" s="28">
        <f>C38*E38*G38</f>
        <v>0</v>
      </c>
      <c r="M38" s="14"/>
    </row>
    <row r="39" spans="1:16" ht="15" thickBot="1" x14ac:dyDescent="0.25">
      <c r="A39" s="26" t="s">
        <v>2</v>
      </c>
      <c r="B39" s="83"/>
      <c r="C39" s="84"/>
      <c r="D39" s="84"/>
      <c r="E39" s="96"/>
      <c r="F39" s="96"/>
      <c r="G39" s="96"/>
      <c r="H39" s="89">
        <f>SUM(H34:H38)</f>
        <v>0</v>
      </c>
      <c r="M39" s="14">
        <f>$H$39</f>
        <v>0</v>
      </c>
      <c r="O39" t="s">
        <v>42</v>
      </c>
    </row>
    <row r="40" spans="1:16" ht="15" thickTop="1" x14ac:dyDescent="0.2">
      <c r="A40" s="25"/>
      <c r="B40" s="274" t="s">
        <v>68</v>
      </c>
      <c r="C40" s="275"/>
      <c r="D40" s="275"/>
      <c r="E40" s="276"/>
      <c r="F40" s="277"/>
      <c r="G40" s="275"/>
      <c r="M40" s="14"/>
      <c r="O40" s="602">
        <v>265.33000000000004</v>
      </c>
    </row>
    <row r="41" spans="1:16" ht="15" customHeight="1" x14ac:dyDescent="0.25">
      <c r="A41" s="278"/>
      <c r="B41" s="133"/>
      <c r="C41" s="133"/>
      <c r="D41" s="133"/>
      <c r="E41" s="133"/>
      <c r="F41" s="133"/>
      <c r="G41" s="133"/>
      <c r="H41" s="133"/>
      <c r="I41" s="317"/>
      <c r="J41" s="317"/>
      <c r="K41" s="317"/>
      <c r="L41" s="317"/>
      <c r="M41" s="316"/>
      <c r="N41" s="317"/>
      <c r="O41" s="602">
        <v>359.82</v>
      </c>
    </row>
    <row r="42" spans="1:16" ht="15" thickBot="1" x14ac:dyDescent="0.25">
      <c r="A42" s="63"/>
      <c r="B42" s="515"/>
      <c r="C42" s="516"/>
      <c r="D42" s="516"/>
      <c r="E42" s="516"/>
      <c r="F42" s="516"/>
      <c r="G42" s="516"/>
      <c r="H42" s="213"/>
      <c r="I42" s="97"/>
      <c r="J42" s="12"/>
      <c r="K42" s="12"/>
      <c r="L42" s="12"/>
      <c r="M42" s="185"/>
      <c r="N42" s="12"/>
      <c r="O42" s="239"/>
      <c r="P42" s="240"/>
    </row>
    <row r="43" spans="1:16" ht="15" x14ac:dyDescent="0.25">
      <c r="A43" s="313" t="s">
        <v>243</v>
      </c>
      <c r="B43" s="175" t="s">
        <v>145</v>
      </c>
      <c r="C43" s="175"/>
      <c r="D43" s="175"/>
      <c r="E43" s="175"/>
      <c r="F43" s="175"/>
      <c r="G43" s="297"/>
      <c r="H43" s="176"/>
      <c r="I43" s="133"/>
      <c r="J43" s="133"/>
      <c r="K43" s="133"/>
      <c r="L43" s="133"/>
      <c r="M43" s="134"/>
      <c r="N43" s="12"/>
      <c r="O43" s="239"/>
      <c r="P43" s="240"/>
    </row>
    <row r="44" spans="1:16" x14ac:dyDescent="0.2">
      <c r="A44" s="19"/>
      <c r="B44" s="181" t="s">
        <v>22</v>
      </c>
      <c r="C44" s="19"/>
      <c r="D44" s="256"/>
      <c r="E44" s="19"/>
      <c r="F44" s="257"/>
      <c r="G44" s="19"/>
      <c r="H44" s="85">
        <f>C44*E44*G44</f>
        <v>0</v>
      </c>
      <c r="I44" s="184"/>
      <c r="J44" s="184"/>
      <c r="K44" s="184"/>
      <c r="L44" s="184"/>
      <c r="M44" s="185"/>
      <c r="N44" s="12"/>
    </row>
    <row r="45" spans="1:16" x14ac:dyDescent="0.2">
      <c r="A45" s="19"/>
      <c r="B45" s="181" t="s">
        <v>22</v>
      </c>
      <c r="C45" s="19"/>
      <c r="D45" s="256"/>
      <c r="E45" s="19"/>
      <c r="F45" s="257"/>
      <c r="G45" s="19"/>
      <c r="H45" s="85">
        <f>C45*E45*G45</f>
        <v>0</v>
      </c>
      <c r="I45" s="184"/>
      <c r="J45" s="184"/>
      <c r="K45" s="184"/>
      <c r="L45" s="184"/>
      <c r="M45" s="185"/>
      <c r="N45" s="12"/>
    </row>
    <row r="46" spans="1:16" x14ac:dyDescent="0.2">
      <c r="A46" s="19"/>
      <c r="B46" s="181" t="s">
        <v>22</v>
      </c>
      <c r="C46" s="19"/>
      <c r="D46" s="256"/>
      <c r="E46" s="19"/>
      <c r="F46" s="257"/>
      <c r="G46" s="19"/>
      <c r="H46" s="85">
        <f>C46*E46*G46</f>
        <v>0</v>
      </c>
      <c r="I46" s="184"/>
      <c r="J46" s="184"/>
      <c r="K46" s="184"/>
      <c r="L46" s="184"/>
      <c r="M46" s="185"/>
      <c r="N46" s="12"/>
      <c r="O46" s="3" t="s">
        <v>22</v>
      </c>
    </row>
    <row r="47" spans="1:16" x14ac:dyDescent="0.2">
      <c r="A47" s="19"/>
      <c r="B47" s="181" t="s">
        <v>22</v>
      </c>
      <c r="C47" s="19"/>
      <c r="D47" s="256"/>
      <c r="E47" s="19"/>
      <c r="F47" s="257"/>
      <c r="G47" s="19"/>
      <c r="H47" s="85">
        <f>C47*E47*G47</f>
        <v>0</v>
      </c>
      <c r="I47" s="184"/>
      <c r="J47" s="184"/>
      <c r="K47" s="184"/>
      <c r="L47" s="184"/>
      <c r="M47" s="185"/>
      <c r="N47" s="12"/>
      <c r="O47" t="s">
        <v>10</v>
      </c>
    </row>
    <row r="48" spans="1:16" x14ac:dyDescent="0.2">
      <c r="A48" s="19"/>
      <c r="B48" s="181" t="s">
        <v>22</v>
      </c>
      <c r="C48" s="19"/>
      <c r="D48" s="256"/>
      <c r="E48" s="19"/>
      <c r="F48" s="257"/>
      <c r="G48" s="19"/>
      <c r="H48" s="85">
        <f>C48*E48*G48</f>
        <v>0</v>
      </c>
      <c r="I48" s="184"/>
      <c r="J48" s="184"/>
      <c r="K48" s="184"/>
      <c r="L48" s="184"/>
      <c r="M48" s="185"/>
      <c r="N48" s="12"/>
      <c r="O48" s="1" t="s">
        <v>11</v>
      </c>
    </row>
    <row r="49" spans="1:15" ht="15.75" thickBot="1" x14ac:dyDescent="0.25">
      <c r="A49" s="86" t="s">
        <v>2</v>
      </c>
      <c r="B49" s="524"/>
      <c r="C49" s="525"/>
      <c r="D49" s="525"/>
      <c r="E49" s="525"/>
      <c r="F49" s="525"/>
      <c r="G49" s="526"/>
      <c r="H49" s="87">
        <f>SUM(H44:H48)</f>
        <v>0</v>
      </c>
      <c r="I49" s="12"/>
      <c r="J49" s="12"/>
      <c r="K49" s="12"/>
      <c r="L49" s="12"/>
      <c r="M49" s="185">
        <f>$H$49</f>
        <v>0</v>
      </c>
      <c r="N49" s="12"/>
      <c r="O49" s="172" t="s">
        <v>12</v>
      </c>
    </row>
    <row r="50" spans="1:15" s="25" customFormat="1" ht="15.75" thickBot="1" x14ac:dyDescent="0.25">
      <c r="A50" s="63"/>
      <c r="B50" s="289"/>
      <c r="C50" s="317"/>
      <c r="D50" s="317"/>
      <c r="E50" s="317"/>
      <c r="F50" s="317"/>
      <c r="G50" s="290"/>
      <c r="H50" s="291"/>
      <c r="I50" s="97"/>
      <c r="J50" s="97"/>
      <c r="K50" s="97"/>
      <c r="L50" s="97"/>
      <c r="M50" s="17"/>
      <c r="N50" s="97"/>
      <c r="O50" s="292"/>
    </row>
    <row r="51" spans="1:15" ht="15" x14ac:dyDescent="0.25">
      <c r="A51" s="313" t="s">
        <v>159</v>
      </c>
      <c r="B51" s="175"/>
      <c r="C51" s="175"/>
      <c r="D51" s="175"/>
      <c r="E51" s="175"/>
      <c r="F51" s="175"/>
      <c r="G51" s="175"/>
      <c r="H51" s="299"/>
      <c r="I51" s="317"/>
      <c r="J51" s="317"/>
      <c r="K51" s="317"/>
      <c r="L51" s="317"/>
      <c r="M51" s="316"/>
      <c r="N51" s="12"/>
      <c r="O51" t="s">
        <v>202</v>
      </c>
    </row>
    <row r="52" spans="1:15" x14ac:dyDescent="0.2">
      <c r="A52" s="19"/>
      <c r="B52" s="181" t="s">
        <v>22</v>
      </c>
      <c r="C52" s="19"/>
      <c r="D52" s="256"/>
      <c r="E52" s="19"/>
      <c r="F52" s="257"/>
      <c r="G52" s="19"/>
      <c r="H52" s="183">
        <f>C52*E52*G52</f>
        <v>0</v>
      </c>
      <c r="I52" s="184"/>
      <c r="J52" s="184"/>
      <c r="K52" s="184"/>
      <c r="L52" s="184"/>
      <c r="M52" s="185"/>
      <c r="N52" s="12"/>
    </row>
    <row r="53" spans="1:15" x14ac:dyDescent="0.2">
      <c r="A53" s="19"/>
      <c r="B53" s="181" t="s">
        <v>22</v>
      </c>
      <c r="C53" s="19"/>
      <c r="D53" s="256"/>
      <c r="E53" s="19"/>
      <c r="F53" s="257"/>
      <c r="G53" s="19"/>
      <c r="H53" s="183">
        <f>C53*E53*G53</f>
        <v>0</v>
      </c>
      <c r="I53" s="184"/>
      <c r="J53" s="184"/>
      <c r="K53" s="184"/>
      <c r="L53" s="184"/>
      <c r="M53" s="185"/>
      <c r="N53" s="12"/>
    </row>
    <row r="54" spans="1:15" ht="15" thickBot="1" x14ac:dyDescent="0.25">
      <c r="A54" s="26" t="s">
        <v>2</v>
      </c>
      <c r="B54" s="517"/>
      <c r="C54" s="518"/>
      <c r="D54" s="518"/>
      <c r="E54" s="518"/>
      <c r="F54" s="518"/>
      <c r="G54" s="519"/>
      <c r="H54" s="88">
        <f>SUM(H52:H53)</f>
        <v>0</v>
      </c>
      <c r="I54" s="184"/>
      <c r="J54" s="184"/>
      <c r="K54" s="184"/>
      <c r="L54" s="184"/>
      <c r="M54" s="185">
        <f>$H$54</f>
        <v>0</v>
      </c>
      <c r="N54" s="12"/>
    </row>
    <row r="55" spans="1:15" s="25" customFormat="1" ht="15.75" thickTop="1" thickBot="1" x14ac:dyDescent="0.25">
      <c r="A55" s="63"/>
      <c r="B55" s="316"/>
      <c r="C55" s="317"/>
      <c r="D55" s="317"/>
      <c r="E55" s="317"/>
      <c r="F55" s="317"/>
      <c r="G55" s="317"/>
      <c r="H55" s="279"/>
      <c r="I55" s="279"/>
      <c r="J55" s="279"/>
      <c r="K55" s="279"/>
      <c r="L55" s="279"/>
      <c r="M55" s="17"/>
      <c r="N55" s="97"/>
    </row>
    <row r="56" spans="1:15" ht="15.75" thickBot="1" x14ac:dyDescent="0.3">
      <c r="A56" s="298" t="s">
        <v>160</v>
      </c>
      <c r="B56" s="370" t="s">
        <v>61</v>
      </c>
      <c r="C56" s="566" t="s">
        <v>226</v>
      </c>
      <c r="D56" s="567"/>
      <c r="E56" s="567"/>
      <c r="F56" s="567"/>
      <c r="G56" s="567"/>
      <c r="H56" s="568"/>
      <c r="I56" s="317"/>
      <c r="J56" s="317"/>
      <c r="K56" s="317"/>
      <c r="L56" s="317"/>
      <c r="M56" s="316"/>
      <c r="N56" s="317"/>
    </row>
    <row r="57" spans="1:15" ht="15" thickBot="1" x14ac:dyDescent="0.25">
      <c r="A57" s="19"/>
      <c r="B57" s="181" t="s">
        <v>22</v>
      </c>
      <c r="C57" s="19"/>
      <c r="D57" s="256"/>
      <c r="E57" s="19"/>
      <c r="F57" s="260"/>
      <c r="G57" s="19"/>
      <c r="H57" s="165">
        <f>C57*E57*G57</f>
        <v>0</v>
      </c>
      <c r="I57" s="184"/>
      <c r="J57" s="184"/>
      <c r="K57" s="184"/>
      <c r="L57" s="184"/>
      <c r="M57" s="185"/>
      <c r="N57" s="184"/>
    </row>
    <row r="58" spans="1:15" ht="15" thickBot="1" x14ac:dyDescent="0.25">
      <c r="A58" s="19"/>
      <c r="B58" s="181" t="s">
        <v>22</v>
      </c>
      <c r="C58" s="19"/>
      <c r="D58" s="256"/>
      <c r="E58" s="19"/>
      <c r="F58" s="260"/>
      <c r="G58" s="19"/>
      <c r="H58" s="165">
        <f>C58*E58*G58</f>
        <v>0</v>
      </c>
      <c r="I58" s="184"/>
      <c r="J58" s="184"/>
      <c r="K58" s="184"/>
      <c r="L58" s="184"/>
      <c r="M58" s="185"/>
      <c r="N58" s="184"/>
    </row>
    <row r="59" spans="1:15" ht="15" thickBot="1" x14ac:dyDescent="0.25">
      <c r="A59" s="19"/>
      <c r="B59" s="181" t="s">
        <v>22</v>
      </c>
      <c r="C59" s="19"/>
      <c r="D59" s="256"/>
      <c r="E59" s="19"/>
      <c r="F59" s="260"/>
      <c r="G59" s="19"/>
      <c r="H59" s="165">
        <f>C59*E59*G59</f>
        <v>0</v>
      </c>
      <c r="I59" s="184"/>
      <c r="J59" s="184"/>
      <c r="K59" s="184"/>
      <c r="L59" s="184"/>
      <c r="M59" s="185"/>
      <c r="N59" s="184"/>
    </row>
    <row r="60" spans="1:15" ht="15" thickBot="1" x14ac:dyDescent="0.25">
      <c r="A60" s="19"/>
      <c r="B60" s="181" t="s">
        <v>22</v>
      </c>
      <c r="C60" s="19"/>
      <c r="D60" s="256"/>
      <c r="E60" s="19"/>
      <c r="F60" s="260"/>
      <c r="G60" s="19"/>
      <c r="H60" s="165">
        <f>C60*E60*G60</f>
        <v>0</v>
      </c>
      <c r="I60" s="184"/>
      <c r="J60" s="184"/>
      <c r="K60" s="184"/>
      <c r="L60" s="184"/>
      <c r="M60" s="185"/>
      <c r="N60" s="184"/>
    </row>
    <row r="61" spans="1:15" ht="15" thickBot="1" x14ac:dyDescent="0.25">
      <c r="A61" s="311" t="s">
        <v>216</v>
      </c>
      <c r="B61" s="181" t="s">
        <v>22</v>
      </c>
      <c r="C61" s="19"/>
      <c r="D61" s="256"/>
      <c r="E61" s="19"/>
      <c r="F61" s="260"/>
      <c r="G61" s="19"/>
      <c r="H61" s="165">
        <f>C61*E61*G61</f>
        <v>0</v>
      </c>
      <c r="I61" s="184"/>
      <c r="J61" s="184"/>
      <c r="K61" s="184"/>
      <c r="L61" s="184"/>
      <c r="M61" s="185"/>
      <c r="N61" s="184"/>
    </row>
    <row r="62" spans="1:15" ht="15" thickBot="1" x14ac:dyDescent="0.25">
      <c r="A62" s="167" t="s">
        <v>2</v>
      </c>
      <c r="B62" s="569"/>
      <c r="C62" s="570"/>
      <c r="D62" s="570"/>
      <c r="E62" s="570"/>
      <c r="F62" s="570"/>
      <c r="G62" s="571"/>
      <c r="H62" s="166">
        <f>SUM(H57:H61)</f>
        <v>0</v>
      </c>
      <c r="I62" s="12"/>
      <c r="J62" s="12"/>
      <c r="K62" s="12"/>
      <c r="L62" s="12"/>
      <c r="M62" s="185">
        <f>$H$62</f>
        <v>0</v>
      </c>
      <c r="N62" s="12"/>
    </row>
    <row r="63" spans="1:15" ht="16.5" thickTop="1" thickBot="1" x14ac:dyDescent="0.3">
      <c r="A63" s="218" t="s">
        <v>161</v>
      </c>
      <c r="B63" s="370" t="s">
        <v>61</v>
      </c>
      <c r="C63" s="572"/>
      <c r="D63" s="573"/>
      <c r="E63" s="573"/>
      <c r="F63" s="573"/>
      <c r="G63" s="573"/>
      <c r="H63" s="574"/>
      <c r="I63" s="317"/>
      <c r="J63" s="317"/>
      <c r="K63" s="317"/>
      <c r="L63" s="317"/>
      <c r="M63" s="316"/>
      <c r="N63" s="12"/>
    </row>
    <row r="64" spans="1:15" ht="15" thickBot="1" x14ac:dyDescent="0.25">
      <c r="A64" s="19"/>
      <c r="B64" s="181" t="s">
        <v>22</v>
      </c>
      <c r="C64" s="19"/>
      <c r="D64" s="256"/>
      <c r="E64" s="19"/>
      <c r="F64" s="260"/>
      <c r="G64" s="19"/>
      <c r="H64" s="165">
        <f>C64*E64*G64</f>
        <v>0</v>
      </c>
      <c r="I64" s="184"/>
      <c r="J64" s="184"/>
      <c r="K64" s="184"/>
      <c r="L64" s="184"/>
      <c r="M64" s="185"/>
      <c r="N64" s="12"/>
    </row>
    <row r="65" spans="1:14" ht="15" thickBot="1" x14ac:dyDescent="0.25">
      <c r="A65" s="19"/>
      <c r="B65" s="181" t="s">
        <v>22</v>
      </c>
      <c r="C65" s="19"/>
      <c r="D65" s="256"/>
      <c r="E65" s="19"/>
      <c r="F65" s="260"/>
      <c r="G65" s="19"/>
      <c r="H65" s="165">
        <f>C65*E65*G65</f>
        <v>0</v>
      </c>
      <c r="I65" s="184"/>
      <c r="J65" s="184"/>
      <c r="K65" s="184"/>
      <c r="L65" s="184"/>
      <c r="M65" s="185"/>
      <c r="N65" s="12"/>
    </row>
    <row r="66" spans="1:14" ht="15" thickBot="1" x14ac:dyDescent="0.25">
      <c r="A66" s="19"/>
      <c r="B66" s="181" t="s">
        <v>22</v>
      </c>
      <c r="C66" s="19"/>
      <c r="D66" s="256"/>
      <c r="E66" s="19"/>
      <c r="F66" s="260"/>
      <c r="G66" s="19"/>
      <c r="H66" s="165">
        <f>C66*E66*G66</f>
        <v>0</v>
      </c>
      <c r="I66" s="184"/>
      <c r="J66" s="184"/>
      <c r="K66" s="184"/>
      <c r="L66" s="184"/>
      <c r="M66" s="185"/>
      <c r="N66" s="12"/>
    </row>
    <row r="67" spans="1:14" ht="15" thickBot="1" x14ac:dyDescent="0.25">
      <c r="A67" s="19"/>
      <c r="B67" s="181" t="s">
        <v>22</v>
      </c>
      <c r="C67" s="19"/>
      <c r="D67" s="256"/>
      <c r="E67" s="19"/>
      <c r="F67" s="260"/>
      <c r="G67" s="19"/>
      <c r="H67" s="165">
        <f>C67*E67*G67</f>
        <v>0</v>
      </c>
      <c r="I67" s="184"/>
      <c r="J67" s="184"/>
      <c r="K67" s="184"/>
      <c r="L67" s="184"/>
      <c r="M67" s="185"/>
      <c r="N67" s="12"/>
    </row>
    <row r="68" spans="1:14" ht="15" thickBot="1" x14ac:dyDescent="0.25">
      <c r="A68" s="312" t="s">
        <v>216</v>
      </c>
      <c r="B68" s="181" t="s">
        <v>22</v>
      </c>
      <c r="C68" s="19"/>
      <c r="D68" s="256"/>
      <c r="E68" s="19"/>
      <c r="F68" s="260"/>
      <c r="G68" s="19"/>
      <c r="H68" s="165">
        <f>C68*E68*G68</f>
        <v>0</v>
      </c>
      <c r="I68" s="184"/>
      <c r="J68" s="184"/>
      <c r="K68" s="184"/>
      <c r="L68" s="184"/>
      <c r="M68" s="185"/>
      <c r="N68" s="12"/>
    </row>
    <row r="69" spans="1:14" ht="15" thickBot="1" x14ac:dyDescent="0.25">
      <c r="A69" s="167" t="s">
        <v>2</v>
      </c>
      <c r="B69" s="543"/>
      <c r="C69" s="544"/>
      <c r="D69" s="544"/>
      <c r="E69" s="544"/>
      <c r="F69" s="544"/>
      <c r="G69" s="545"/>
      <c r="H69" s="166">
        <f>SUM(H64:H68)</f>
        <v>0</v>
      </c>
      <c r="I69" s="12"/>
      <c r="J69" s="12"/>
      <c r="K69" s="12"/>
      <c r="L69" s="12"/>
      <c r="M69" s="185">
        <f>$H$69</f>
        <v>0</v>
      </c>
      <c r="N69" s="12"/>
    </row>
    <row r="70" spans="1:14" s="25" customFormat="1" ht="15" thickBot="1" x14ac:dyDescent="0.25">
      <c r="A70" s="47"/>
      <c r="B70" s="288"/>
      <c r="C70" s="288"/>
      <c r="D70" s="288"/>
      <c r="E70" s="288"/>
      <c r="F70" s="288"/>
      <c r="G70" s="288"/>
      <c r="H70" s="213"/>
      <c r="I70" s="97"/>
      <c r="J70" s="97"/>
      <c r="K70" s="97"/>
      <c r="L70" s="97"/>
      <c r="M70" s="17"/>
      <c r="N70" s="97"/>
    </row>
    <row r="71" spans="1:14" s="179" customFormat="1" ht="15.75" thickTop="1" x14ac:dyDescent="0.25">
      <c r="A71" s="287" t="s">
        <v>29</v>
      </c>
      <c r="B71" s="175" t="s">
        <v>146</v>
      </c>
      <c r="C71" s="175"/>
      <c r="D71" s="297"/>
      <c r="E71" s="173"/>
      <c r="F71" s="258"/>
      <c r="G71" s="173"/>
      <c r="H71" s="174"/>
      <c r="I71" s="177"/>
      <c r="J71" s="177"/>
      <c r="K71" s="177"/>
      <c r="L71" s="177"/>
      <c r="M71" s="316"/>
      <c r="N71" s="177"/>
    </row>
    <row r="72" spans="1:14" s="179" customFormat="1" x14ac:dyDescent="0.2">
      <c r="A72" s="19">
        <v>1</v>
      </c>
      <c r="B72" s="181" t="s">
        <v>22</v>
      </c>
      <c r="C72" s="19"/>
      <c r="D72" s="256"/>
      <c r="E72" s="19"/>
      <c r="F72" s="257"/>
      <c r="G72" s="19"/>
      <c r="H72" s="183">
        <f>C72*E72*G72</f>
        <v>0</v>
      </c>
      <c r="I72" s="184"/>
      <c r="J72" s="184"/>
      <c r="K72" s="184"/>
      <c r="L72" s="184"/>
      <c r="M72" s="185"/>
      <c r="N72" s="184"/>
    </row>
    <row r="73" spans="1:14" s="179" customFormat="1" x14ac:dyDescent="0.2">
      <c r="A73" s="19">
        <v>1</v>
      </c>
      <c r="B73" s="181" t="s">
        <v>22</v>
      </c>
      <c r="C73" s="19"/>
      <c r="D73" s="256"/>
      <c r="E73" s="19"/>
      <c r="F73" s="259"/>
      <c r="G73" s="19"/>
      <c r="H73" s="183">
        <f>C73*E73*G73</f>
        <v>0</v>
      </c>
      <c r="I73" s="184"/>
      <c r="J73" s="184"/>
      <c r="K73" s="184"/>
      <c r="L73" s="184"/>
      <c r="M73" s="185"/>
      <c r="N73" s="184"/>
    </row>
    <row r="74" spans="1:14" s="179" customFormat="1" x14ac:dyDescent="0.2">
      <c r="A74" s="19">
        <v>1</v>
      </c>
      <c r="B74" s="181" t="s">
        <v>22</v>
      </c>
      <c r="C74" s="19"/>
      <c r="D74" s="256"/>
      <c r="E74" s="19"/>
      <c r="F74" s="259"/>
      <c r="G74" s="19"/>
      <c r="H74" s="183">
        <f>C74*E74*G74</f>
        <v>0</v>
      </c>
      <c r="I74" s="184"/>
      <c r="J74" s="184"/>
      <c r="K74" s="184"/>
      <c r="L74" s="184"/>
      <c r="M74" s="185"/>
      <c r="N74" s="184"/>
    </row>
    <row r="75" spans="1:14" s="179" customFormat="1" ht="15" thickBot="1" x14ac:dyDescent="0.25">
      <c r="A75" s="186" t="s">
        <v>2</v>
      </c>
      <c r="B75" s="517"/>
      <c r="C75" s="546"/>
      <c r="D75" s="546"/>
      <c r="E75" s="546"/>
      <c r="F75" s="546"/>
      <c r="G75" s="547"/>
      <c r="H75" s="187">
        <f>SUM(H72:H74)</f>
        <v>0</v>
      </c>
      <c r="I75" s="184"/>
      <c r="J75" s="184"/>
      <c r="K75" s="184"/>
      <c r="L75" s="184"/>
      <c r="M75" s="185">
        <f>$H$75</f>
        <v>0</v>
      </c>
      <c r="N75" s="184"/>
    </row>
    <row r="76" spans="1:14" s="296" customFormat="1" ht="15.75" thickTop="1" thickBot="1" x14ac:dyDescent="0.25">
      <c r="A76" s="293"/>
      <c r="B76" s="289"/>
      <c r="C76" s="177"/>
      <c r="D76" s="177"/>
      <c r="E76" s="177"/>
      <c r="F76" s="177"/>
      <c r="G76" s="294"/>
      <c r="H76" s="295"/>
      <c r="I76" s="279"/>
      <c r="J76" s="279"/>
      <c r="K76" s="279"/>
      <c r="L76" s="279"/>
      <c r="M76" s="17"/>
      <c r="N76" s="279"/>
    </row>
    <row r="77" spans="1:14" s="113" customFormat="1" ht="15.75" thickTop="1" x14ac:dyDescent="0.25">
      <c r="A77" s="287" t="s">
        <v>27</v>
      </c>
      <c r="B77" s="175" t="s">
        <v>147</v>
      </c>
      <c r="C77" s="175"/>
      <c r="D77" s="173"/>
      <c r="E77" s="173"/>
      <c r="F77" s="173"/>
      <c r="G77" s="173"/>
      <c r="H77" s="174"/>
      <c r="I77" s="133"/>
      <c r="J77" s="133"/>
      <c r="K77" s="133"/>
      <c r="L77" s="133"/>
      <c r="M77" s="134"/>
      <c r="N77" s="133"/>
    </row>
    <row r="78" spans="1:14" x14ac:dyDescent="0.2">
      <c r="A78" s="19"/>
      <c r="B78" s="181" t="s">
        <v>200</v>
      </c>
      <c r="C78" s="19"/>
      <c r="D78" s="256"/>
      <c r="E78" s="19"/>
      <c r="F78" s="257"/>
      <c r="G78" s="19"/>
      <c r="H78" s="183">
        <f>C78*E78*G78</f>
        <v>0</v>
      </c>
      <c r="I78" s="184"/>
      <c r="J78" s="184"/>
      <c r="K78" s="184"/>
      <c r="L78" s="184"/>
      <c r="M78" s="185"/>
      <c r="N78" s="184"/>
    </row>
    <row r="79" spans="1:14" x14ac:dyDescent="0.2">
      <c r="A79" s="19"/>
      <c r="B79" s="181" t="s">
        <v>200</v>
      </c>
      <c r="C79" s="19"/>
      <c r="D79" s="256"/>
      <c r="E79" s="19"/>
      <c r="F79" s="257"/>
      <c r="G79" s="19"/>
      <c r="H79" s="183">
        <f>C79*E79*G79</f>
        <v>0</v>
      </c>
      <c r="I79" s="184"/>
      <c r="J79" s="184"/>
      <c r="K79" s="184"/>
      <c r="L79" s="184"/>
      <c r="M79" s="185"/>
      <c r="N79" s="184"/>
    </row>
    <row r="80" spans="1:14" x14ac:dyDescent="0.2">
      <c r="A80" s="19"/>
      <c r="B80" s="181" t="s">
        <v>200</v>
      </c>
      <c r="C80" s="19"/>
      <c r="D80" s="256"/>
      <c r="E80" s="19"/>
      <c r="F80" s="257"/>
      <c r="G80" s="19"/>
      <c r="H80" s="183">
        <f>C80*E80*G80</f>
        <v>0</v>
      </c>
      <c r="I80" s="184"/>
      <c r="J80" s="184"/>
      <c r="K80" s="184"/>
      <c r="L80" s="184"/>
      <c r="M80" s="185"/>
      <c r="N80" s="184"/>
    </row>
    <row r="81" spans="1:14" x14ac:dyDescent="0.2">
      <c r="A81" s="19"/>
      <c r="B81" s="181" t="s">
        <v>200</v>
      </c>
      <c r="C81" s="19"/>
      <c r="D81" s="256"/>
      <c r="E81" s="19"/>
      <c r="F81" s="257"/>
      <c r="G81" s="19"/>
      <c r="H81" s="183">
        <f>C81*E81*G81</f>
        <v>0</v>
      </c>
      <c r="I81" s="184"/>
      <c r="J81" s="184"/>
      <c r="K81" s="184"/>
      <c r="L81" s="184"/>
      <c r="M81" s="185"/>
      <c r="N81" s="184"/>
    </row>
    <row r="82" spans="1:14" x14ac:dyDescent="0.2">
      <c r="A82" s="19"/>
      <c r="B82" s="181" t="s">
        <v>200</v>
      </c>
      <c r="C82" s="19"/>
      <c r="D82" s="256"/>
      <c r="E82" s="19"/>
      <c r="F82" s="257"/>
      <c r="G82" s="19"/>
      <c r="H82" s="183">
        <f>C82*E82*G82</f>
        <v>0</v>
      </c>
      <c r="I82" s="184"/>
      <c r="J82" s="184"/>
      <c r="K82" s="184"/>
      <c r="L82" s="184"/>
      <c r="M82" s="185"/>
      <c r="N82" s="184"/>
    </row>
    <row r="83" spans="1:14" ht="15" thickBot="1" x14ac:dyDescent="0.25">
      <c r="A83" s="26" t="s">
        <v>2</v>
      </c>
      <c r="B83" s="517"/>
      <c r="C83" s="518"/>
      <c r="D83" s="518"/>
      <c r="E83" s="518"/>
      <c r="F83" s="518"/>
      <c r="G83" s="519"/>
      <c r="H83" s="89">
        <f>SUM(H78:H82)</f>
        <v>0</v>
      </c>
      <c r="I83" s="12"/>
      <c r="J83" s="12"/>
      <c r="K83" s="12"/>
      <c r="L83" s="12"/>
      <c r="M83" s="185">
        <f>$H$83</f>
        <v>0</v>
      </c>
      <c r="N83" s="12"/>
    </row>
    <row r="84" spans="1:14" s="25" customFormat="1" ht="15.75" thickTop="1" thickBot="1" x14ac:dyDescent="0.25">
      <c r="A84" s="63"/>
      <c r="B84" s="316"/>
      <c r="C84" s="317"/>
      <c r="D84" s="317"/>
      <c r="E84" s="317"/>
      <c r="F84" s="317"/>
      <c r="G84" s="317"/>
      <c r="H84" s="97"/>
      <c r="I84" s="97"/>
      <c r="J84" s="97"/>
      <c r="K84" s="97"/>
      <c r="L84" s="97"/>
      <c r="M84" s="17"/>
      <c r="N84" s="97"/>
    </row>
    <row r="85" spans="1:14" s="25" customFormat="1" ht="15.75" thickTop="1" thickBot="1" x14ac:dyDescent="0.25">
      <c r="A85" s="548" t="s">
        <v>43</v>
      </c>
      <c r="B85" s="549"/>
      <c r="C85" s="550"/>
      <c r="D85" s="2"/>
      <c r="E85" s="185"/>
      <c r="F85" s="9"/>
      <c r="G85" s="2"/>
      <c r="H85" s="2"/>
      <c r="I85" s="2"/>
      <c r="J85" s="2"/>
      <c r="K85" s="2"/>
      <c r="L85" s="2"/>
      <c r="M85" s="185"/>
      <c r="N85" s="97"/>
    </row>
    <row r="86" spans="1:14" s="25" customFormat="1" ht="15" thickBot="1" x14ac:dyDescent="0.25">
      <c r="A86" s="197"/>
      <c r="B86" s="90" t="s">
        <v>23</v>
      </c>
      <c r="C86" s="91" t="s">
        <v>44</v>
      </c>
      <c r="D86" s="2"/>
      <c r="E86" s="185"/>
      <c r="F86" s="9"/>
      <c r="G86" s="2"/>
      <c r="H86" s="2"/>
      <c r="I86" s="2"/>
      <c r="J86" s="2"/>
      <c r="K86" s="2"/>
      <c r="L86" s="2"/>
      <c r="M86" s="185"/>
      <c r="N86" s="97"/>
    </row>
    <row r="87" spans="1:14" s="25" customFormat="1" ht="15.75" thickBot="1" x14ac:dyDescent="0.3">
      <c r="A87" s="217" t="s">
        <v>162</v>
      </c>
      <c r="B87" s="19"/>
      <c r="C87" s="92">
        <f>(H16+H30)*B87</f>
        <v>0</v>
      </c>
      <c r="D87"/>
      <c r="E87" s="185"/>
      <c r="F87" s="9"/>
      <c r="G87" s="2"/>
      <c r="H87" s="2"/>
      <c r="I87" s="2"/>
      <c r="J87" s="2"/>
      <c r="K87" s="2"/>
      <c r="L87" s="2"/>
      <c r="M87" s="185">
        <f>C87</f>
        <v>0</v>
      </c>
      <c r="N87" s="97"/>
    </row>
    <row r="88" spans="1:14" s="25" customFormat="1" ht="16.5" thickBot="1" x14ac:dyDescent="0.3">
      <c r="A88" s="216" t="s">
        <v>163</v>
      </c>
      <c r="B88" s="19"/>
      <c r="C88" s="92">
        <f>(H16+H30)*B88</f>
        <v>0</v>
      </c>
      <c r="D88"/>
      <c r="E88" s="185"/>
      <c r="F88" s="9"/>
      <c r="G88" s="2"/>
      <c r="H88" s="2"/>
      <c r="I88" s="2"/>
      <c r="J88" s="2"/>
      <c r="K88" s="2"/>
      <c r="L88" s="2"/>
      <c r="M88" s="185">
        <f>C88</f>
        <v>0</v>
      </c>
      <c r="N88" s="97"/>
    </row>
    <row r="89" spans="1:14" s="25" customFormat="1" x14ac:dyDescent="0.2">
      <c r="A89" s="63"/>
      <c r="B89" s="316"/>
      <c r="C89" s="317"/>
      <c r="D89" s="317"/>
      <c r="E89" s="317"/>
      <c r="F89" s="317"/>
      <c r="G89" s="317"/>
      <c r="H89" s="97"/>
      <c r="I89" s="97"/>
      <c r="J89" s="97"/>
      <c r="K89" s="97"/>
      <c r="L89" s="97"/>
      <c r="M89" s="17"/>
      <c r="N89" s="97"/>
    </row>
    <row r="90" spans="1:14" s="25" customFormat="1" ht="15" thickBot="1" x14ac:dyDescent="0.25">
      <c r="A90" s="195"/>
      <c r="B90" s="316"/>
      <c r="C90" s="317"/>
      <c r="D90" s="317"/>
      <c r="E90" s="317"/>
      <c r="F90" s="317"/>
      <c r="G90" s="317"/>
      <c r="H90" s="97"/>
      <c r="I90" s="97"/>
      <c r="J90" s="97"/>
      <c r="K90" s="97"/>
      <c r="L90" s="97"/>
      <c r="M90" s="17"/>
      <c r="N90" s="97"/>
    </row>
    <row r="91" spans="1:14" ht="15.75" thickBot="1" x14ac:dyDescent="0.3">
      <c r="A91" s="229" t="s">
        <v>164</v>
      </c>
      <c r="B91" s="358"/>
      <c r="E91" s="185"/>
      <c r="F91" s="9"/>
      <c r="G91" s="2"/>
      <c r="H91" s="2"/>
      <c r="I91" s="2"/>
      <c r="J91" s="2"/>
      <c r="K91" s="2"/>
      <c r="L91" s="2"/>
      <c r="N91" s="12"/>
    </row>
    <row r="92" spans="1:14" x14ac:dyDescent="0.2">
      <c r="A92" s="19"/>
      <c r="B92" s="19"/>
      <c r="E92" s="185"/>
      <c r="F92" s="9"/>
      <c r="G92" s="2"/>
      <c r="H92" s="2"/>
      <c r="I92" s="2"/>
      <c r="J92" s="2"/>
      <c r="K92" s="2"/>
      <c r="L92" s="2"/>
      <c r="M92" s="185"/>
      <c r="N92" s="12"/>
    </row>
    <row r="93" spans="1:14" x14ac:dyDescent="0.2">
      <c r="A93" s="19"/>
      <c r="B93" s="19"/>
      <c r="E93" s="185"/>
      <c r="F93" s="9"/>
      <c r="G93" s="2"/>
      <c r="H93" s="2"/>
      <c r="I93" s="2"/>
      <c r="J93" s="2"/>
      <c r="K93" s="2"/>
      <c r="L93" s="2"/>
      <c r="M93" s="185"/>
      <c r="N93" s="12"/>
    </row>
    <row r="94" spans="1:14" ht="15" thickBot="1" x14ac:dyDescent="0.25">
      <c r="A94" s="19"/>
      <c r="B94" s="19"/>
      <c r="E94" s="185"/>
      <c r="F94" s="9"/>
      <c r="G94" s="2"/>
      <c r="H94" s="2"/>
      <c r="I94" s="2"/>
      <c r="J94" s="2"/>
      <c r="K94" s="2"/>
      <c r="L94" s="2"/>
      <c r="M94" s="185"/>
      <c r="N94" s="12"/>
    </row>
    <row r="95" spans="1:14" ht="15" thickBot="1" x14ac:dyDescent="0.25">
      <c r="A95" s="19"/>
      <c r="B95" s="19"/>
      <c r="E95" s="355"/>
      <c r="F95" s="356" t="s">
        <v>249</v>
      </c>
      <c r="G95" s="357"/>
      <c r="H95" s="2"/>
      <c r="I95" s="2"/>
      <c r="J95" s="2"/>
      <c r="K95" s="2"/>
      <c r="L95" s="2"/>
      <c r="M95" s="185"/>
      <c r="N95" s="12"/>
    </row>
    <row r="96" spans="1:14" ht="15" thickBot="1" x14ac:dyDescent="0.25">
      <c r="A96" s="231" t="s">
        <v>2</v>
      </c>
      <c r="B96" s="358">
        <f>SUM(B91:B95)</f>
        <v>0</v>
      </c>
      <c r="E96" s="506">
        <v>43831</v>
      </c>
      <c r="F96" s="507"/>
      <c r="G96" s="508"/>
      <c r="H96" s="2"/>
      <c r="I96" s="2"/>
      <c r="J96" s="2"/>
      <c r="K96" s="2"/>
      <c r="L96" s="2"/>
      <c r="M96" s="185">
        <f>B96</f>
        <v>0</v>
      </c>
      <c r="N96" s="12"/>
    </row>
    <row r="97" spans="1:14" ht="16.5" thickTop="1" thickBot="1" x14ac:dyDescent="0.3">
      <c r="A97" s="227"/>
      <c r="B97" s="228"/>
      <c r="E97" s="185"/>
      <c r="F97" s="9"/>
      <c r="G97" s="2"/>
      <c r="H97" s="2"/>
      <c r="I97" s="2"/>
      <c r="J97" s="2"/>
      <c r="K97" s="2"/>
      <c r="L97" s="2"/>
      <c r="M97" s="185"/>
      <c r="N97" s="12"/>
    </row>
    <row r="98" spans="1:14" ht="15.75" thickBot="1" x14ac:dyDescent="0.3">
      <c r="A98" s="230" t="s">
        <v>14</v>
      </c>
      <c r="B98" s="198"/>
      <c r="E98" s="185"/>
      <c r="F98" s="9"/>
      <c r="G98" s="2"/>
      <c r="H98" s="2"/>
      <c r="I98" s="2"/>
      <c r="J98" s="2"/>
      <c r="K98" s="2"/>
      <c r="L98" s="2"/>
      <c r="M98" s="185">
        <f>B98</f>
        <v>0</v>
      </c>
      <c r="N98" s="12"/>
    </row>
    <row r="99" spans="1:14" s="25" customFormat="1" ht="15" thickBot="1" x14ac:dyDescent="0.25">
      <c r="A99" s="63"/>
      <c r="B99" s="316"/>
      <c r="C99" s="317"/>
      <c r="D99" s="317"/>
      <c r="E99" s="317"/>
      <c r="F99" s="317"/>
      <c r="G99" s="317"/>
      <c r="H99" s="97"/>
      <c r="I99" s="97"/>
      <c r="J99" s="97"/>
      <c r="K99" s="97"/>
      <c r="L99" s="97"/>
      <c r="M99" s="17"/>
      <c r="N99" s="97"/>
    </row>
    <row r="100" spans="1:14" ht="15.75" thickBot="1" x14ac:dyDescent="0.3">
      <c r="A100" s="229" t="s">
        <v>165</v>
      </c>
      <c r="B100" s="350"/>
      <c r="G100" s="6"/>
      <c r="H100" s="184"/>
      <c r="I100" s="184"/>
      <c r="J100" s="184"/>
      <c r="K100" s="184"/>
      <c r="L100" s="184"/>
      <c r="M100" s="5">
        <f>B101</f>
        <v>0</v>
      </c>
      <c r="N100" s="12"/>
    </row>
    <row r="101" spans="1:14" ht="15.75" thickBot="1" x14ac:dyDescent="0.3">
      <c r="A101" s="322"/>
      <c r="B101" s="198"/>
      <c r="C101" s="551" t="s">
        <v>60</v>
      </c>
      <c r="D101" s="551"/>
      <c r="E101" s="551"/>
      <c r="F101" s="551"/>
      <c r="G101" s="6"/>
      <c r="H101" s="184"/>
      <c r="I101" s="184"/>
      <c r="J101" s="184"/>
      <c r="K101" s="184"/>
      <c r="L101" s="184"/>
      <c r="M101" s="5"/>
      <c r="N101" s="12"/>
    </row>
    <row r="102" spans="1:14" ht="15" thickBot="1" x14ac:dyDescent="0.25">
      <c r="A102" s="2"/>
      <c r="B102" s="5"/>
      <c r="C102" s="6"/>
      <c r="D102" s="6"/>
      <c r="E102" s="6"/>
      <c r="F102" s="6"/>
      <c r="G102" s="6"/>
      <c r="H102" s="184"/>
      <c r="I102" s="184"/>
      <c r="J102" s="184"/>
      <c r="K102" s="184"/>
      <c r="L102" s="184"/>
      <c r="M102" s="185"/>
      <c r="N102" s="12"/>
    </row>
    <row r="103" spans="1:14" ht="15.75" thickBot="1" x14ac:dyDescent="0.3">
      <c r="A103" s="321" t="s">
        <v>166</v>
      </c>
      <c r="B103" s="198"/>
      <c r="C103" s="6"/>
      <c r="D103" s="6"/>
      <c r="E103" s="6"/>
      <c r="F103" s="6"/>
      <c r="G103" s="6"/>
      <c r="H103" s="184"/>
      <c r="I103" s="184"/>
      <c r="J103" s="184"/>
      <c r="K103" s="184"/>
      <c r="L103" s="184"/>
      <c r="M103" s="185">
        <f>$B$103</f>
        <v>0</v>
      </c>
      <c r="N103" s="12"/>
    </row>
    <row r="104" spans="1:14" ht="15" thickBot="1" x14ac:dyDescent="0.25">
      <c r="M104" s="14"/>
    </row>
    <row r="105" spans="1:14" ht="15" thickTop="1" x14ac:dyDescent="0.2">
      <c r="A105" s="98" t="s">
        <v>211</v>
      </c>
      <c r="B105" s="99"/>
      <c r="C105" s="317"/>
      <c r="D105" s="317"/>
      <c r="M105" s="14"/>
    </row>
    <row r="106" spans="1:14" x14ac:dyDescent="0.2">
      <c r="A106" s="100" t="s">
        <v>212</v>
      </c>
      <c r="B106" s="101" t="s">
        <v>39</v>
      </c>
      <c r="C106" s="63"/>
      <c r="D106" s="63"/>
      <c r="M106" s="14"/>
    </row>
    <row r="107" spans="1:14" ht="15" x14ac:dyDescent="0.25">
      <c r="A107" s="393" t="s">
        <v>15</v>
      </c>
      <c r="B107" s="396"/>
      <c r="C107" s="63"/>
      <c r="D107" s="56"/>
      <c r="F107" s="35"/>
      <c r="M107" s="14">
        <f t="shared" ref="M107:M118" si="7">B107</f>
        <v>0</v>
      </c>
    </row>
    <row r="108" spans="1:14" ht="15" x14ac:dyDescent="0.25">
      <c r="A108" s="393" t="s">
        <v>167</v>
      </c>
      <c r="B108" s="396"/>
      <c r="C108" s="63"/>
      <c r="D108" s="56"/>
      <c r="M108" s="14">
        <f t="shared" si="7"/>
        <v>0</v>
      </c>
    </row>
    <row r="109" spans="1:14" ht="15" x14ac:dyDescent="0.25">
      <c r="A109" s="393" t="s">
        <v>17</v>
      </c>
      <c r="B109" s="396"/>
      <c r="C109" s="63"/>
      <c r="D109" s="56"/>
      <c r="M109" s="14">
        <f t="shared" si="7"/>
        <v>0</v>
      </c>
    </row>
    <row r="110" spans="1:14" ht="15" x14ac:dyDescent="0.25">
      <c r="A110" s="393" t="s">
        <v>18</v>
      </c>
      <c r="B110" s="396"/>
      <c r="C110" s="63"/>
      <c r="D110" s="56"/>
      <c r="M110" s="14">
        <f t="shared" si="7"/>
        <v>0</v>
      </c>
    </row>
    <row r="111" spans="1:14" ht="15" x14ac:dyDescent="0.25">
      <c r="A111" s="393" t="s">
        <v>168</v>
      </c>
      <c r="B111" s="396"/>
      <c r="C111" s="63"/>
      <c r="D111" s="56"/>
      <c r="M111" s="14">
        <f t="shared" si="7"/>
        <v>0</v>
      </c>
    </row>
    <row r="112" spans="1:14" ht="15" x14ac:dyDescent="0.25">
      <c r="A112" s="393" t="s">
        <v>169</v>
      </c>
      <c r="B112" s="396"/>
      <c r="C112" s="63"/>
      <c r="D112" s="56"/>
      <c r="M112" s="14">
        <f t="shared" si="7"/>
        <v>0</v>
      </c>
    </row>
    <row r="113" spans="1:16384" ht="15" x14ac:dyDescent="0.25">
      <c r="A113" s="393" t="s">
        <v>170</v>
      </c>
      <c r="B113" s="396"/>
      <c r="C113" s="63"/>
      <c r="D113" s="56"/>
      <c r="M113" s="14">
        <f t="shared" si="7"/>
        <v>0</v>
      </c>
    </row>
    <row r="114" spans="1:16384" ht="15" x14ac:dyDescent="0.25">
      <c r="A114" s="393" t="s">
        <v>171</v>
      </c>
      <c r="B114" s="396"/>
      <c r="C114" s="63"/>
      <c r="D114" s="56"/>
      <c r="F114" s="35"/>
      <c r="M114" s="14">
        <f t="shared" si="7"/>
        <v>0</v>
      </c>
    </row>
    <row r="115" spans="1:16384" ht="15" x14ac:dyDescent="0.25">
      <c r="A115" s="393" t="s">
        <v>172</v>
      </c>
      <c r="B115" s="396"/>
      <c r="C115" s="63"/>
      <c r="D115" s="56"/>
      <c r="M115" s="14">
        <f t="shared" si="7"/>
        <v>0</v>
      </c>
    </row>
    <row r="116" spans="1:16384" ht="15" x14ac:dyDescent="0.25">
      <c r="A116" s="393" t="s">
        <v>36</v>
      </c>
      <c r="B116" s="396"/>
      <c r="C116" s="63"/>
      <c r="D116" s="56"/>
      <c r="M116" s="14">
        <f t="shared" si="7"/>
        <v>0</v>
      </c>
    </row>
    <row r="117" spans="1:16384" s="25" customFormat="1" ht="15" x14ac:dyDescent="0.25">
      <c r="A117" s="215" t="s">
        <v>231</v>
      </c>
      <c r="B117" s="453"/>
      <c r="C117" s="388"/>
      <c r="D117" s="388"/>
      <c r="E117" s="388"/>
      <c r="F117" s="388"/>
      <c r="G117" s="388"/>
      <c r="H117" s="388"/>
      <c r="I117" s="388"/>
      <c r="J117" s="388"/>
      <c r="K117" s="388"/>
      <c r="L117" s="388"/>
      <c r="M117" s="14">
        <f t="shared" si="7"/>
        <v>0</v>
      </c>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K117" s="388"/>
      <c r="BL117" s="388"/>
      <c r="BM117" s="388"/>
      <c r="BN117" s="388"/>
      <c r="BO117" s="388"/>
      <c r="BP117" s="388"/>
      <c r="BQ117" s="388"/>
      <c r="BR117" s="388"/>
      <c r="BS117" s="388"/>
      <c r="BT117" s="388"/>
      <c r="BU117" s="388"/>
      <c r="BV117" s="388"/>
      <c r="BW117" s="388"/>
      <c r="BX117" s="388"/>
      <c r="BY117" s="388"/>
      <c r="BZ117" s="388"/>
      <c r="CA117" s="388"/>
      <c r="CB117" s="388"/>
      <c r="CC117" s="388"/>
      <c r="CD117" s="388"/>
      <c r="CE117" s="388"/>
      <c r="CF117" s="388"/>
      <c r="CG117" s="388"/>
      <c r="CH117" s="388"/>
      <c r="CI117" s="388"/>
      <c r="CJ117" s="388"/>
      <c r="CK117" s="388"/>
      <c r="CL117" s="388"/>
      <c r="CM117" s="388"/>
      <c r="CN117" s="388"/>
      <c r="CO117" s="388"/>
      <c r="CP117" s="388"/>
      <c r="CQ117" s="388"/>
      <c r="CR117" s="388"/>
      <c r="CS117" s="388"/>
      <c r="CT117" s="388"/>
      <c r="CU117" s="388"/>
      <c r="CV117" s="388"/>
      <c r="CW117" s="388"/>
      <c r="CX117" s="388"/>
      <c r="CY117" s="388"/>
      <c r="CZ117" s="388"/>
      <c r="DA117" s="388"/>
      <c r="DB117" s="388"/>
      <c r="DC117" s="388"/>
      <c r="DD117" s="388"/>
      <c r="DE117" s="388"/>
      <c r="DF117" s="388"/>
      <c r="DG117" s="388"/>
      <c r="DH117" s="388"/>
      <c r="DI117" s="388"/>
      <c r="DJ117" s="388"/>
      <c r="DK117" s="388"/>
      <c r="DL117" s="388"/>
      <c r="DM117" s="388"/>
      <c r="DN117" s="388"/>
      <c r="DO117" s="388"/>
      <c r="DP117" s="388"/>
      <c r="DQ117" s="388"/>
      <c r="DR117" s="388"/>
      <c r="DS117" s="388"/>
      <c r="DT117" s="388"/>
      <c r="DU117" s="388"/>
      <c r="DV117" s="388"/>
      <c r="DW117" s="388"/>
      <c r="DX117" s="388"/>
      <c r="DY117" s="388"/>
      <c r="DZ117" s="388"/>
      <c r="EA117" s="388"/>
      <c r="EB117" s="388"/>
      <c r="EC117" s="388"/>
      <c r="ED117" s="388"/>
      <c r="EE117" s="388"/>
      <c r="EF117" s="388"/>
      <c r="EG117" s="388"/>
      <c r="EH117" s="388"/>
      <c r="EI117" s="388"/>
      <c r="EJ117" s="388"/>
      <c r="EK117" s="388"/>
      <c r="EL117" s="388"/>
      <c r="EM117" s="388"/>
      <c r="EN117" s="388"/>
      <c r="EO117" s="388"/>
      <c r="EP117" s="388"/>
      <c r="EQ117" s="388"/>
      <c r="ER117" s="388"/>
      <c r="ES117" s="388"/>
      <c r="ET117" s="388"/>
      <c r="EU117" s="388"/>
      <c r="EV117" s="388"/>
      <c r="EW117" s="388"/>
      <c r="EX117" s="388"/>
      <c r="EY117" s="388"/>
      <c r="EZ117" s="388"/>
      <c r="FA117" s="388"/>
      <c r="FB117" s="388"/>
      <c r="FC117" s="388"/>
      <c r="FD117" s="388"/>
      <c r="FE117" s="388"/>
      <c r="FF117" s="388"/>
      <c r="FG117" s="388"/>
      <c r="FH117" s="388"/>
      <c r="FI117" s="388"/>
      <c r="FJ117" s="388"/>
      <c r="FK117" s="388"/>
      <c r="FL117" s="388"/>
      <c r="FM117" s="388"/>
      <c r="FN117" s="388"/>
      <c r="FO117" s="388"/>
      <c r="FP117" s="388"/>
      <c r="FQ117" s="388"/>
      <c r="FR117" s="388"/>
      <c r="FS117" s="388"/>
      <c r="FT117" s="388"/>
      <c r="FU117" s="388"/>
      <c r="FV117" s="388"/>
      <c r="FW117" s="388"/>
      <c r="FX117" s="388"/>
      <c r="FY117" s="388"/>
      <c r="FZ117" s="388"/>
      <c r="GA117" s="388"/>
      <c r="GB117" s="388"/>
      <c r="GC117" s="388"/>
      <c r="GD117" s="388"/>
      <c r="GE117" s="388"/>
      <c r="GF117" s="388"/>
      <c r="GG117" s="388"/>
      <c r="GH117" s="388"/>
      <c r="GI117" s="388"/>
      <c r="GJ117" s="388"/>
      <c r="GK117" s="388"/>
      <c r="GL117" s="388"/>
      <c r="GM117" s="388"/>
      <c r="GN117" s="388"/>
      <c r="GO117" s="388"/>
      <c r="GP117" s="388"/>
      <c r="GQ117" s="388"/>
      <c r="GR117" s="388"/>
      <c r="GS117" s="388"/>
      <c r="GT117" s="388"/>
      <c r="GU117" s="388"/>
      <c r="GV117" s="388"/>
      <c r="GW117" s="388"/>
      <c r="GX117" s="388"/>
      <c r="GY117" s="388"/>
      <c r="GZ117" s="388"/>
      <c r="HA117" s="388"/>
      <c r="HB117" s="388"/>
      <c r="HC117" s="388"/>
      <c r="HD117" s="388"/>
      <c r="HE117" s="388"/>
      <c r="HF117" s="388"/>
      <c r="HG117" s="388"/>
      <c r="HH117" s="388"/>
      <c r="HI117" s="388"/>
      <c r="HJ117" s="388"/>
      <c r="HK117" s="388"/>
      <c r="HL117" s="388"/>
      <c r="HM117" s="388"/>
      <c r="HN117" s="388"/>
      <c r="HO117" s="388"/>
      <c r="HP117" s="388"/>
      <c r="HQ117" s="388"/>
      <c r="HR117" s="388"/>
      <c r="HS117" s="388"/>
      <c r="HT117" s="388"/>
      <c r="HU117" s="388"/>
      <c r="HV117" s="388"/>
      <c r="HW117" s="388"/>
      <c r="HX117" s="388"/>
      <c r="HY117" s="388"/>
      <c r="HZ117" s="388"/>
      <c r="IA117" s="388"/>
      <c r="IB117" s="388"/>
      <c r="IC117" s="388"/>
      <c r="ID117" s="388"/>
      <c r="IE117" s="388"/>
      <c r="IF117" s="388"/>
      <c r="IG117" s="388"/>
      <c r="IH117" s="388"/>
      <c r="II117" s="388"/>
      <c r="IJ117" s="388"/>
      <c r="IK117" s="388"/>
      <c r="IL117" s="388"/>
      <c r="IM117" s="388"/>
      <c r="IN117" s="388"/>
      <c r="IO117" s="388"/>
      <c r="IP117" s="388"/>
      <c r="IQ117" s="388"/>
      <c r="IR117" s="388"/>
      <c r="IS117" s="388"/>
      <c r="IT117" s="388"/>
      <c r="IU117" s="388"/>
      <c r="IV117" s="388"/>
      <c r="IW117" s="388"/>
      <c r="IX117" s="388"/>
      <c r="IY117" s="388"/>
      <c r="IZ117" s="388"/>
      <c r="JA117" s="388"/>
      <c r="JB117" s="388"/>
      <c r="JC117" s="388"/>
      <c r="JD117" s="388"/>
      <c r="JE117" s="388"/>
      <c r="JF117" s="388"/>
      <c r="JG117" s="388"/>
      <c r="JH117" s="388"/>
      <c r="JI117" s="388"/>
      <c r="JJ117" s="388"/>
      <c r="JK117" s="388"/>
      <c r="JL117" s="388"/>
      <c r="JM117" s="388"/>
      <c r="JN117" s="388"/>
      <c r="JO117" s="388"/>
      <c r="JP117" s="388"/>
      <c r="JQ117" s="388"/>
      <c r="JR117" s="388"/>
      <c r="JS117" s="388"/>
      <c r="JT117" s="388"/>
      <c r="JU117" s="388"/>
      <c r="JV117" s="388"/>
      <c r="JW117" s="388"/>
      <c r="JX117" s="388"/>
      <c r="JY117" s="388"/>
      <c r="JZ117" s="388"/>
      <c r="KA117" s="388"/>
      <c r="KB117" s="388"/>
      <c r="KC117" s="388"/>
      <c r="KD117" s="388"/>
      <c r="KE117" s="388"/>
      <c r="KF117" s="388"/>
      <c r="KG117" s="388"/>
      <c r="KH117" s="388"/>
      <c r="KI117" s="388"/>
      <c r="KJ117" s="388"/>
      <c r="KK117" s="388"/>
      <c r="KL117" s="388"/>
      <c r="KM117" s="388"/>
      <c r="KN117" s="388"/>
      <c r="KO117" s="388"/>
      <c r="KP117" s="388"/>
      <c r="KQ117" s="388"/>
      <c r="KR117" s="388"/>
      <c r="KS117" s="388"/>
      <c r="KT117" s="388"/>
      <c r="KU117" s="388"/>
      <c r="KV117" s="388"/>
      <c r="KW117" s="388"/>
      <c r="KX117" s="388"/>
      <c r="KY117" s="388"/>
      <c r="KZ117" s="388"/>
      <c r="LA117" s="388"/>
      <c r="LB117" s="388"/>
      <c r="LC117" s="388"/>
      <c r="LD117" s="388"/>
      <c r="LE117" s="388"/>
      <c r="LF117" s="388"/>
      <c r="LG117" s="388"/>
      <c r="LH117" s="388"/>
      <c r="LI117" s="388"/>
      <c r="LJ117" s="388"/>
      <c r="LK117" s="388"/>
      <c r="LL117" s="388"/>
      <c r="LM117" s="388"/>
      <c r="LN117" s="388"/>
      <c r="LO117" s="388"/>
      <c r="LP117" s="388"/>
      <c r="LQ117" s="388"/>
      <c r="LR117" s="388"/>
      <c r="LS117" s="388"/>
      <c r="LT117" s="388"/>
      <c r="LU117" s="388"/>
      <c r="LV117" s="388"/>
      <c r="LW117" s="388"/>
      <c r="LX117" s="388"/>
      <c r="LY117" s="388"/>
      <c r="LZ117" s="388"/>
      <c r="MA117" s="388"/>
      <c r="MB117" s="388"/>
      <c r="MC117" s="388"/>
      <c r="MD117" s="388"/>
      <c r="ME117" s="388"/>
      <c r="MF117" s="388"/>
      <c r="MG117" s="388"/>
      <c r="MH117" s="388"/>
      <c r="MI117" s="388"/>
      <c r="MJ117" s="388"/>
      <c r="MK117" s="388"/>
      <c r="ML117" s="388"/>
      <c r="MM117" s="388"/>
      <c r="MN117" s="388"/>
      <c r="MO117" s="388"/>
      <c r="MP117" s="388"/>
      <c r="MQ117" s="388"/>
      <c r="MR117" s="388"/>
      <c r="MS117" s="388"/>
      <c r="MT117" s="388"/>
      <c r="MU117" s="388"/>
      <c r="MV117" s="388"/>
      <c r="MW117" s="388"/>
      <c r="MX117" s="388"/>
      <c r="MY117" s="388"/>
      <c r="MZ117" s="388"/>
      <c r="NA117" s="388"/>
      <c r="NB117" s="388"/>
      <c r="NC117" s="388"/>
      <c r="ND117" s="388"/>
      <c r="NE117" s="388"/>
      <c r="NF117" s="388"/>
      <c r="NG117" s="388"/>
      <c r="NH117" s="388"/>
      <c r="NI117" s="388"/>
      <c r="NJ117" s="388"/>
      <c r="NK117" s="388"/>
      <c r="NL117" s="388"/>
      <c r="NM117" s="388"/>
      <c r="NN117" s="388"/>
      <c r="NO117" s="388"/>
      <c r="NP117" s="388"/>
      <c r="NQ117" s="388"/>
      <c r="NR117" s="388"/>
      <c r="NS117" s="388"/>
      <c r="NT117" s="388"/>
      <c r="NU117" s="388"/>
      <c r="NV117" s="388"/>
      <c r="NW117" s="388"/>
      <c r="NX117" s="388"/>
      <c r="NY117" s="388"/>
      <c r="NZ117" s="388"/>
      <c r="OA117" s="388"/>
      <c r="OB117" s="388"/>
      <c r="OC117" s="388"/>
      <c r="OD117" s="388"/>
      <c r="OE117" s="388"/>
      <c r="OF117" s="388"/>
      <c r="OG117" s="388"/>
      <c r="OH117" s="388"/>
      <c r="OI117" s="388"/>
      <c r="OJ117" s="388"/>
      <c r="OK117" s="388"/>
      <c r="OL117" s="388"/>
      <c r="OM117" s="388"/>
      <c r="ON117" s="388"/>
      <c r="OO117" s="388"/>
      <c r="OP117" s="388"/>
      <c r="OQ117" s="388"/>
      <c r="OR117" s="388"/>
      <c r="OS117" s="388"/>
      <c r="OT117" s="388"/>
      <c r="OU117" s="388"/>
      <c r="OV117" s="388"/>
      <c r="OW117" s="388"/>
      <c r="OX117" s="388"/>
      <c r="OY117" s="388"/>
      <c r="OZ117" s="388"/>
      <c r="PA117" s="388"/>
      <c r="PB117" s="388"/>
      <c r="PC117" s="388"/>
      <c r="PD117" s="388"/>
      <c r="PE117" s="388"/>
      <c r="PF117" s="388"/>
      <c r="PG117" s="388"/>
      <c r="PH117" s="388"/>
      <c r="PI117" s="388"/>
      <c r="PJ117" s="388"/>
      <c r="PK117" s="388"/>
      <c r="PL117" s="388"/>
      <c r="PM117" s="388"/>
      <c r="PN117" s="388"/>
      <c r="PO117" s="388"/>
      <c r="PP117" s="388"/>
      <c r="PQ117" s="388"/>
      <c r="PR117" s="388"/>
      <c r="PS117" s="388"/>
      <c r="PT117" s="388"/>
      <c r="PU117" s="388"/>
      <c r="PV117" s="388"/>
      <c r="PW117" s="388"/>
      <c r="PX117" s="388"/>
      <c r="PY117" s="388"/>
      <c r="PZ117" s="388"/>
      <c r="QA117" s="388"/>
      <c r="QB117" s="388"/>
      <c r="QC117" s="388"/>
      <c r="QD117" s="388"/>
      <c r="QE117" s="388"/>
      <c r="QF117" s="388"/>
      <c r="QG117" s="388"/>
      <c r="QH117" s="388"/>
      <c r="QI117" s="388"/>
      <c r="QJ117" s="388"/>
      <c r="QK117" s="388"/>
      <c r="QL117" s="388"/>
      <c r="QM117" s="388"/>
      <c r="QN117" s="388"/>
      <c r="QO117" s="388"/>
      <c r="QP117" s="388"/>
      <c r="QQ117" s="388"/>
      <c r="QR117" s="388"/>
      <c r="QS117" s="388"/>
      <c r="QT117" s="388"/>
      <c r="QU117" s="388"/>
      <c r="QV117" s="388"/>
      <c r="QW117" s="388"/>
      <c r="QX117" s="388"/>
      <c r="QY117" s="388"/>
      <c r="QZ117" s="388"/>
      <c r="RA117" s="388"/>
      <c r="RB117" s="388"/>
      <c r="RC117" s="388"/>
      <c r="RD117" s="388"/>
      <c r="RE117" s="388"/>
      <c r="RF117" s="388"/>
      <c r="RG117" s="388"/>
      <c r="RH117" s="388"/>
      <c r="RI117" s="388"/>
      <c r="RJ117" s="388"/>
      <c r="RK117" s="388"/>
      <c r="RL117" s="388"/>
      <c r="RM117" s="388"/>
      <c r="RN117" s="388"/>
      <c r="RO117" s="388"/>
      <c r="RP117" s="388"/>
      <c r="RQ117" s="388"/>
      <c r="RR117" s="388"/>
      <c r="RS117" s="388"/>
      <c r="RT117" s="388"/>
      <c r="RU117" s="388"/>
      <c r="RV117" s="388"/>
      <c r="RW117" s="388"/>
      <c r="RX117" s="388"/>
      <c r="RY117" s="388"/>
      <c r="RZ117" s="388"/>
      <c r="SA117" s="388"/>
      <c r="SB117" s="388"/>
      <c r="SC117" s="388"/>
      <c r="SD117" s="388"/>
      <c r="SE117" s="388"/>
      <c r="SF117" s="388"/>
      <c r="SG117" s="388"/>
      <c r="SH117" s="388"/>
      <c r="SI117" s="388"/>
      <c r="SJ117" s="388"/>
      <c r="SK117" s="388"/>
      <c r="SL117" s="388"/>
      <c r="SM117" s="388"/>
      <c r="SN117" s="388"/>
      <c r="SO117" s="388"/>
      <c r="SP117" s="388"/>
      <c r="SQ117" s="388"/>
      <c r="SR117" s="388"/>
      <c r="SS117" s="388"/>
      <c r="ST117" s="388"/>
      <c r="SU117" s="388"/>
      <c r="SV117" s="388"/>
      <c r="SW117" s="388"/>
      <c r="SX117" s="388"/>
      <c r="SY117" s="388"/>
      <c r="SZ117" s="388"/>
      <c r="TA117" s="388"/>
      <c r="TB117" s="388"/>
      <c r="TC117" s="388"/>
      <c r="TD117" s="388"/>
      <c r="TE117" s="388"/>
      <c r="TF117" s="388"/>
      <c r="TG117" s="388"/>
      <c r="TH117" s="388"/>
      <c r="TI117" s="388"/>
      <c r="TJ117" s="388"/>
      <c r="TK117" s="388"/>
      <c r="TL117" s="388"/>
      <c r="TM117" s="388"/>
      <c r="TN117" s="388"/>
      <c r="TO117" s="388"/>
      <c r="TP117" s="388"/>
      <c r="TQ117" s="388"/>
      <c r="TR117" s="388"/>
      <c r="TS117" s="388"/>
      <c r="TT117" s="388"/>
      <c r="TU117" s="388"/>
      <c r="TV117" s="388"/>
      <c r="TW117" s="388"/>
      <c r="TX117" s="388"/>
      <c r="TY117" s="388"/>
      <c r="TZ117" s="388"/>
      <c r="UA117" s="388"/>
      <c r="UB117" s="388"/>
      <c r="UC117" s="388"/>
      <c r="UD117" s="388"/>
      <c r="UE117" s="388"/>
      <c r="UF117" s="388"/>
      <c r="UG117" s="388"/>
      <c r="UH117" s="388"/>
      <c r="UI117" s="388"/>
      <c r="UJ117" s="388"/>
      <c r="UK117" s="388"/>
      <c r="UL117" s="388"/>
      <c r="UM117" s="388"/>
      <c r="UN117" s="388"/>
      <c r="UO117" s="388"/>
      <c r="UP117" s="388"/>
      <c r="UQ117" s="388"/>
      <c r="UR117" s="388"/>
      <c r="US117" s="388"/>
      <c r="UT117" s="388"/>
      <c r="UU117" s="388"/>
      <c r="UV117" s="388"/>
      <c r="UW117" s="388"/>
      <c r="UX117" s="388"/>
      <c r="UY117" s="388"/>
      <c r="UZ117" s="388"/>
      <c r="VA117" s="388"/>
      <c r="VB117" s="388"/>
      <c r="VC117" s="388"/>
      <c r="VD117" s="388"/>
      <c r="VE117" s="388"/>
      <c r="VF117" s="388"/>
      <c r="VG117" s="388"/>
      <c r="VH117" s="388"/>
      <c r="VI117" s="388"/>
      <c r="VJ117" s="388"/>
      <c r="VK117" s="388"/>
      <c r="VL117" s="388"/>
      <c r="VM117" s="388"/>
      <c r="VN117" s="388"/>
      <c r="VO117" s="388"/>
      <c r="VP117" s="388"/>
      <c r="VQ117" s="388"/>
      <c r="VR117" s="388"/>
      <c r="VS117" s="388"/>
      <c r="VT117" s="388"/>
      <c r="VU117" s="388"/>
      <c r="VV117" s="388"/>
      <c r="VW117" s="388"/>
      <c r="VX117" s="388"/>
      <c r="VY117" s="388"/>
      <c r="VZ117" s="388"/>
      <c r="WA117" s="388"/>
      <c r="WB117" s="388"/>
      <c r="WC117" s="388"/>
      <c r="WD117" s="388"/>
      <c r="WE117" s="388"/>
      <c r="WF117" s="388"/>
      <c r="WG117" s="388"/>
      <c r="WH117" s="388"/>
      <c r="WI117" s="388"/>
      <c r="WJ117" s="388"/>
      <c r="WK117" s="388"/>
      <c r="WL117" s="388"/>
      <c r="WM117" s="388"/>
      <c r="WN117" s="388"/>
      <c r="WO117" s="388"/>
      <c r="WP117" s="388"/>
      <c r="WQ117" s="388"/>
      <c r="WR117" s="388"/>
      <c r="WS117" s="388"/>
      <c r="WT117" s="388"/>
      <c r="WU117" s="388"/>
      <c r="WV117" s="388"/>
      <c r="WW117" s="388"/>
      <c r="WX117" s="388"/>
      <c r="WY117" s="388"/>
      <c r="WZ117" s="388"/>
      <c r="XA117" s="388"/>
      <c r="XB117" s="388"/>
      <c r="XC117" s="388"/>
      <c r="XD117" s="388"/>
      <c r="XE117" s="388"/>
      <c r="XF117" s="388"/>
      <c r="XG117" s="388"/>
      <c r="XH117" s="388"/>
      <c r="XI117" s="388"/>
      <c r="XJ117" s="388"/>
      <c r="XK117" s="388"/>
      <c r="XL117" s="388"/>
      <c r="XM117" s="388"/>
      <c r="XN117" s="388"/>
      <c r="XO117" s="388"/>
      <c r="XP117" s="388"/>
      <c r="XQ117" s="388"/>
      <c r="XR117" s="388"/>
      <c r="XS117" s="388"/>
      <c r="XT117" s="388"/>
      <c r="XU117" s="388"/>
      <c r="XV117" s="388"/>
      <c r="XW117" s="388"/>
      <c r="XX117" s="388"/>
      <c r="XY117" s="388"/>
      <c r="XZ117" s="388"/>
      <c r="YA117" s="388"/>
      <c r="YB117" s="388"/>
      <c r="YC117" s="388"/>
      <c r="YD117" s="388"/>
      <c r="YE117" s="388"/>
      <c r="YF117" s="388"/>
      <c r="YG117" s="388"/>
      <c r="YH117" s="388"/>
      <c r="YI117" s="388"/>
      <c r="YJ117" s="388"/>
      <c r="YK117" s="388"/>
      <c r="YL117" s="388"/>
      <c r="YM117" s="388"/>
      <c r="YN117" s="388"/>
      <c r="YO117" s="388"/>
      <c r="YP117" s="388"/>
      <c r="YQ117" s="388"/>
      <c r="YR117" s="388"/>
      <c r="YS117" s="388"/>
      <c r="YT117" s="388"/>
      <c r="YU117" s="388"/>
      <c r="YV117" s="388"/>
      <c r="YW117" s="388"/>
      <c r="YX117" s="388"/>
      <c r="YY117" s="388"/>
      <c r="YZ117" s="388"/>
      <c r="ZA117" s="388"/>
      <c r="ZB117" s="388"/>
      <c r="ZC117" s="388"/>
      <c r="ZD117" s="388"/>
      <c r="ZE117" s="388"/>
      <c r="ZF117" s="388"/>
      <c r="ZG117" s="388"/>
      <c r="ZH117" s="388"/>
      <c r="ZI117" s="388"/>
      <c r="ZJ117" s="388"/>
      <c r="ZK117" s="388"/>
      <c r="ZL117" s="388"/>
      <c r="ZM117" s="388"/>
      <c r="ZN117" s="388"/>
      <c r="ZO117" s="388"/>
      <c r="ZP117" s="388"/>
      <c r="ZQ117" s="388"/>
      <c r="ZR117" s="388"/>
      <c r="ZS117" s="388"/>
      <c r="ZT117" s="388"/>
      <c r="ZU117" s="388"/>
      <c r="ZV117" s="388"/>
      <c r="ZW117" s="388"/>
      <c r="ZX117" s="388"/>
      <c r="ZY117" s="388"/>
      <c r="ZZ117" s="388"/>
      <c r="AAA117" s="388"/>
      <c r="AAB117" s="388"/>
      <c r="AAC117" s="388"/>
      <c r="AAD117" s="388"/>
      <c r="AAE117" s="388"/>
      <c r="AAF117" s="388"/>
      <c r="AAG117" s="388"/>
      <c r="AAH117" s="388"/>
      <c r="AAI117" s="388"/>
      <c r="AAJ117" s="388"/>
      <c r="AAK117" s="388"/>
      <c r="AAL117" s="388"/>
      <c r="AAM117" s="388"/>
      <c r="AAN117" s="388"/>
      <c r="AAO117" s="388"/>
      <c r="AAP117" s="388"/>
      <c r="AAQ117" s="388"/>
      <c r="AAR117" s="388"/>
      <c r="AAS117" s="388"/>
      <c r="AAT117" s="388"/>
      <c r="AAU117" s="388"/>
      <c r="AAV117" s="388"/>
      <c r="AAW117" s="388"/>
      <c r="AAX117" s="388"/>
      <c r="AAY117" s="388"/>
      <c r="AAZ117" s="388"/>
      <c r="ABA117" s="388"/>
      <c r="ABB117" s="388"/>
      <c r="ABC117" s="388"/>
      <c r="ABD117" s="388"/>
      <c r="ABE117" s="388"/>
      <c r="ABF117" s="388"/>
      <c r="ABG117" s="388"/>
      <c r="ABH117" s="388"/>
      <c r="ABI117" s="388"/>
      <c r="ABJ117" s="388"/>
      <c r="ABK117" s="388"/>
      <c r="ABL117" s="388"/>
      <c r="ABM117" s="388"/>
      <c r="ABN117" s="388"/>
      <c r="ABO117" s="388"/>
      <c r="ABP117" s="388"/>
      <c r="ABQ117" s="388"/>
      <c r="ABR117" s="388"/>
      <c r="ABS117" s="388"/>
      <c r="ABT117" s="388"/>
      <c r="ABU117" s="388"/>
      <c r="ABV117" s="388"/>
      <c r="ABW117" s="388"/>
      <c r="ABX117" s="388"/>
      <c r="ABY117" s="388"/>
      <c r="ABZ117" s="388"/>
      <c r="ACA117" s="388"/>
      <c r="ACB117" s="388"/>
      <c r="ACC117" s="388"/>
      <c r="ACD117" s="388"/>
      <c r="ACE117" s="388"/>
      <c r="ACF117" s="388"/>
      <c r="ACG117" s="388"/>
      <c r="ACH117" s="388"/>
      <c r="ACI117" s="388"/>
      <c r="ACJ117" s="388"/>
      <c r="ACK117" s="388"/>
      <c r="ACL117" s="388"/>
      <c r="ACM117" s="388"/>
      <c r="ACN117" s="388"/>
      <c r="ACO117" s="388"/>
      <c r="ACP117" s="388"/>
      <c r="ACQ117" s="388"/>
      <c r="ACR117" s="388"/>
      <c r="ACS117" s="388"/>
      <c r="ACT117" s="388"/>
      <c r="ACU117" s="388"/>
      <c r="ACV117" s="388"/>
      <c r="ACW117" s="388"/>
      <c r="ACX117" s="388"/>
      <c r="ACY117" s="388"/>
      <c r="ACZ117" s="388"/>
      <c r="ADA117" s="388"/>
      <c r="ADB117" s="388"/>
      <c r="ADC117" s="388"/>
      <c r="ADD117" s="388"/>
      <c r="ADE117" s="388"/>
      <c r="ADF117" s="388"/>
      <c r="ADG117" s="388"/>
      <c r="ADH117" s="388"/>
      <c r="ADI117" s="388"/>
      <c r="ADJ117" s="388"/>
      <c r="ADK117" s="388"/>
      <c r="ADL117" s="388"/>
      <c r="ADM117" s="388"/>
      <c r="ADN117" s="388"/>
      <c r="ADO117" s="388"/>
      <c r="ADP117" s="388"/>
      <c r="ADQ117" s="388"/>
      <c r="ADR117" s="388"/>
      <c r="ADS117" s="388"/>
      <c r="ADT117" s="388"/>
      <c r="ADU117" s="388"/>
      <c r="ADV117" s="388"/>
      <c r="ADW117" s="388"/>
      <c r="ADX117" s="388"/>
      <c r="ADY117" s="388"/>
      <c r="ADZ117" s="388"/>
      <c r="AEA117" s="388"/>
      <c r="AEB117" s="388"/>
      <c r="AEC117" s="388"/>
      <c r="AED117" s="388"/>
      <c r="AEE117" s="388"/>
      <c r="AEF117" s="388"/>
      <c r="AEG117" s="388"/>
      <c r="AEH117" s="388"/>
      <c r="AEI117" s="388"/>
      <c r="AEJ117" s="388"/>
      <c r="AEK117" s="388"/>
      <c r="AEL117" s="388"/>
      <c r="AEM117" s="388"/>
      <c r="AEN117" s="388"/>
      <c r="AEO117" s="388"/>
      <c r="AEP117" s="388"/>
      <c r="AEQ117" s="388"/>
      <c r="AER117" s="388"/>
      <c r="AES117" s="388"/>
      <c r="AET117" s="388"/>
      <c r="AEU117" s="388"/>
      <c r="AEV117" s="388"/>
      <c r="AEW117" s="388"/>
      <c r="AEX117" s="388"/>
      <c r="AEY117" s="388"/>
      <c r="AEZ117" s="388"/>
      <c r="AFA117" s="388"/>
      <c r="AFB117" s="388"/>
      <c r="AFC117" s="388"/>
      <c r="AFD117" s="388"/>
      <c r="AFE117" s="388"/>
      <c r="AFF117" s="388"/>
      <c r="AFG117" s="388"/>
      <c r="AFH117" s="388"/>
      <c r="AFI117" s="388"/>
      <c r="AFJ117" s="388"/>
      <c r="AFK117" s="388"/>
      <c r="AFL117" s="388"/>
      <c r="AFM117" s="388"/>
      <c r="AFN117" s="388"/>
      <c r="AFO117" s="388"/>
      <c r="AFP117" s="388"/>
      <c r="AFQ117" s="388"/>
      <c r="AFR117" s="388"/>
      <c r="AFS117" s="388"/>
      <c r="AFT117" s="388"/>
      <c r="AFU117" s="388"/>
      <c r="AFV117" s="388"/>
      <c r="AFW117" s="388"/>
      <c r="AFX117" s="388"/>
      <c r="AFY117" s="388"/>
      <c r="AFZ117" s="388"/>
      <c r="AGA117" s="388"/>
      <c r="AGB117" s="388"/>
      <c r="AGC117" s="388"/>
      <c r="AGD117" s="388"/>
      <c r="AGE117" s="388"/>
      <c r="AGF117" s="388"/>
      <c r="AGG117" s="388"/>
      <c r="AGH117" s="388"/>
      <c r="AGI117" s="388"/>
      <c r="AGJ117" s="388"/>
      <c r="AGK117" s="388"/>
      <c r="AGL117" s="388"/>
      <c r="AGM117" s="388"/>
      <c r="AGN117" s="388"/>
      <c r="AGO117" s="388"/>
      <c r="AGP117" s="388"/>
      <c r="AGQ117" s="388"/>
      <c r="AGR117" s="388"/>
      <c r="AGS117" s="388"/>
      <c r="AGT117" s="388"/>
      <c r="AGU117" s="388"/>
      <c r="AGV117" s="388"/>
      <c r="AGW117" s="388"/>
      <c r="AGX117" s="388"/>
      <c r="AGY117" s="388"/>
      <c r="AGZ117" s="388"/>
      <c r="AHA117" s="388"/>
      <c r="AHB117" s="388"/>
      <c r="AHC117" s="388"/>
      <c r="AHD117" s="388"/>
      <c r="AHE117" s="388"/>
      <c r="AHF117" s="388"/>
      <c r="AHG117" s="388"/>
      <c r="AHH117" s="388"/>
      <c r="AHI117" s="388"/>
      <c r="AHJ117" s="388"/>
      <c r="AHK117" s="388"/>
      <c r="AHL117" s="388"/>
      <c r="AHM117" s="388"/>
      <c r="AHN117" s="388"/>
      <c r="AHO117" s="388"/>
      <c r="AHP117" s="388"/>
      <c r="AHQ117" s="388"/>
      <c r="AHR117" s="388"/>
      <c r="AHS117" s="388"/>
      <c r="AHT117" s="388"/>
      <c r="AHU117" s="388"/>
      <c r="AHV117" s="388"/>
      <c r="AHW117" s="388"/>
      <c r="AHX117" s="388"/>
      <c r="AHY117" s="388"/>
      <c r="AHZ117" s="388"/>
      <c r="AIA117" s="388"/>
      <c r="AIB117" s="388"/>
      <c r="AIC117" s="388"/>
      <c r="AID117" s="388"/>
      <c r="AIE117" s="388"/>
      <c r="AIF117" s="388"/>
      <c r="AIG117" s="388"/>
      <c r="AIH117" s="388"/>
      <c r="AII117" s="388"/>
      <c r="AIJ117" s="388"/>
      <c r="AIK117" s="388"/>
      <c r="AIL117" s="388"/>
      <c r="AIM117" s="388"/>
      <c r="AIN117" s="388"/>
      <c r="AIO117" s="388"/>
      <c r="AIP117" s="388"/>
      <c r="AIQ117" s="388"/>
      <c r="AIR117" s="388"/>
      <c r="AIS117" s="388"/>
      <c r="AIT117" s="388"/>
      <c r="AIU117" s="388"/>
      <c r="AIV117" s="388"/>
      <c r="AIW117" s="388"/>
      <c r="AIX117" s="388"/>
      <c r="AIY117" s="388"/>
      <c r="AIZ117" s="388"/>
      <c r="AJA117" s="388"/>
      <c r="AJB117" s="388"/>
      <c r="AJC117" s="388"/>
      <c r="AJD117" s="388"/>
      <c r="AJE117" s="388"/>
      <c r="AJF117" s="388"/>
      <c r="AJG117" s="388"/>
      <c r="AJH117" s="388"/>
      <c r="AJI117" s="388"/>
      <c r="AJJ117" s="388"/>
      <c r="AJK117" s="388"/>
      <c r="AJL117" s="388"/>
      <c r="AJM117" s="388"/>
      <c r="AJN117" s="388"/>
      <c r="AJO117" s="388"/>
      <c r="AJP117" s="388"/>
      <c r="AJQ117" s="388"/>
      <c r="AJR117" s="388"/>
      <c r="AJS117" s="388"/>
      <c r="AJT117" s="388"/>
      <c r="AJU117" s="388"/>
      <c r="AJV117" s="388"/>
      <c r="AJW117" s="388"/>
      <c r="AJX117" s="388"/>
      <c r="AJY117" s="388"/>
      <c r="AJZ117" s="388"/>
      <c r="AKA117" s="388"/>
      <c r="AKB117" s="388"/>
      <c r="AKC117" s="388"/>
      <c r="AKD117" s="388"/>
      <c r="AKE117" s="388"/>
      <c r="AKF117" s="388"/>
      <c r="AKG117" s="388"/>
      <c r="AKH117" s="388"/>
      <c r="AKI117" s="388"/>
      <c r="AKJ117" s="388"/>
      <c r="AKK117" s="388"/>
      <c r="AKL117" s="388"/>
      <c r="AKM117" s="388"/>
      <c r="AKN117" s="388"/>
      <c r="AKO117" s="388"/>
      <c r="AKP117" s="388"/>
      <c r="AKQ117" s="388"/>
      <c r="AKR117" s="388"/>
      <c r="AKS117" s="388"/>
      <c r="AKT117" s="388"/>
      <c r="AKU117" s="388"/>
      <c r="AKV117" s="388"/>
      <c r="AKW117" s="388"/>
      <c r="AKX117" s="388"/>
      <c r="AKY117" s="388"/>
      <c r="AKZ117" s="388"/>
      <c r="ALA117" s="388"/>
      <c r="ALB117" s="388"/>
      <c r="ALC117" s="388"/>
      <c r="ALD117" s="388"/>
      <c r="ALE117" s="388"/>
      <c r="ALF117" s="388"/>
      <c r="ALG117" s="388"/>
      <c r="ALH117" s="388"/>
      <c r="ALI117" s="388"/>
      <c r="ALJ117" s="388"/>
      <c r="ALK117" s="388"/>
      <c r="ALL117" s="388"/>
      <c r="ALM117" s="388"/>
      <c r="ALN117" s="388"/>
      <c r="ALO117" s="388"/>
      <c r="ALP117" s="388"/>
      <c r="ALQ117" s="388"/>
      <c r="ALR117" s="388"/>
      <c r="ALS117" s="388"/>
      <c r="ALT117" s="388"/>
      <c r="ALU117" s="388"/>
      <c r="ALV117" s="388"/>
      <c r="ALW117" s="388"/>
      <c r="ALX117" s="388"/>
      <c r="ALY117" s="388"/>
      <c r="ALZ117" s="388"/>
      <c r="AMA117" s="388"/>
      <c r="AMB117" s="388"/>
      <c r="AMC117" s="388"/>
      <c r="AMD117" s="388"/>
      <c r="AME117" s="388"/>
      <c r="AMF117" s="388"/>
      <c r="AMG117" s="388"/>
      <c r="AMH117" s="388"/>
      <c r="AMI117" s="388"/>
      <c r="AMJ117" s="388"/>
      <c r="AMK117" s="388"/>
      <c r="AML117" s="388"/>
      <c r="AMM117" s="388"/>
      <c r="AMN117" s="388"/>
      <c r="AMO117" s="388"/>
      <c r="AMP117" s="388"/>
      <c r="AMQ117" s="388"/>
      <c r="AMR117" s="388"/>
      <c r="AMS117" s="388"/>
      <c r="AMT117" s="388"/>
      <c r="AMU117" s="388"/>
      <c r="AMV117" s="388"/>
      <c r="AMW117" s="388"/>
      <c r="AMX117" s="388"/>
      <c r="AMY117" s="388"/>
      <c r="AMZ117" s="388"/>
      <c r="ANA117" s="388"/>
      <c r="ANB117" s="388"/>
      <c r="ANC117" s="388"/>
      <c r="AND117" s="388"/>
      <c r="ANE117" s="388"/>
      <c r="ANF117" s="388"/>
      <c r="ANG117" s="388"/>
      <c r="ANH117" s="388"/>
      <c r="ANI117" s="388"/>
      <c r="ANJ117" s="388"/>
      <c r="ANK117" s="388"/>
      <c r="ANL117" s="388"/>
      <c r="ANM117" s="388"/>
      <c r="ANN117" s="388"/>
      <c r="ANO117" s="388"/>
      <c r="ANP117" s="388"/>
      <c r="ANQ117" s="388"/>
      <c r="ANR117" s="388"/>
      <c r="ANS117" s="388"/>
      <c r="ANT117" s="388"/>
      <c r="ANU117" s="388"/>
      <c r="ANV117" s="388"/>
      <c r="ANW117" s="388"/>
      <c r="ANX117" s="388"/>
      <c r="ANY117" s="388"/>
      <c r="ANZ117" s="388"/>
      <c r="AOA117" s="388"/>
      <c r="AOB117" s="388"/>
      <c r="AOC117" s="388"/>
      <c r="AOD117" s="388"/>
      <c r="AOE117" s="388"/>
      <c r="AOF117" s="388"/>
      <c r="AOG117" s="388"/>
      <c r="AOH117" s="388"/>
      <c r="AOI117" s="388"/>
      <c r="AOJ117" s="388"/>
      <c r="AOK117" s="388"/>
      <c r="AOL117" s="388"/>
      <c r="AOM117" s="388"/>
      <c r="AON117" s="388"/>
      <c r="AOO117" s="388"/>
      <c r="AOP117" s="388"/>
      <c r="AOQ117" s="388"/>
      <c r="AOR117" s="388"/>
      <c r="AOS117" s="388"/>
      <c r="AOT117" s="388"/>
      <c r="AOU117" s="388"/>
      <c r="AOV117" s="388"/>
      <c r="AOW117" s="388"/>
      <c r="AOX117" s="388"/>
      <c r="AOY117" s="388"/>
      <c r="AOZ117" s="388"/>
      <c r="APA117" s="388"/>
      <c r="APB117" s="388"/>
      <c r="APC117" s="388"/>
      <c r="APD117" s="388"/>
      <c r="APE117" s="388"/>
      <c r="APF117" s="388"/>
      <c r="APG117" s="388"/>
      <c r="APH117" s="388"/>
      <c r="API117" s="388"/>
      <c r="APJ117" s="388"/>
      <c r="APK117" s="388"/>
      <c r="APL117" s="388"/>
      <c r="APM117" s="388"/>
      <c r="APN117" s="388"/>
      <c r="APO117" s="388"/>
      <c r="APP117" s="388"/>
      <c r="APQ117" s="388"/>
      <c r="APR117" s="388"/>
      <c r="APS117" s="388"/>
      <c r="APT117" s="388"/>
      <c r="APU117" s="388"/>
      <c r="APV117" s="388"/>
      <c r="APW117" s="388"/>
      <c r="APX117" s="388"/>
      <c r="APY117" s="388"/>
      <c r="APZ117" s="388"/>
      <c r="AQA117" s="388"/>
      <c r="AQB117" s="388"/>
      <c r="AQC117" s="388"/>
      <c r="AQD117" s="388"/>
      <c r="AQE117" s="388"/>
      <c r="AQF117" s="388"/>
      <c r="AQG117" s="388"/>
      <c r="AQH117" s="388"/>
      <c r="AQI117" s="388"/>
      <c r="AQJ117" s="388"/>
      <c r="AQK117" s="388"/>
      <c r="AQL117" s="388"/>
      <c r="AQM117" s="388"/>
      <c r="AQN117" s="388"/>
      <c r="AQO117" s="388"/>
      <c r="AQP117" s="388"/>
      <c r="AQQ117" s="388"/>
      <c r="AQR117" s="388"/>
      <c r="AQS117" s="388"/>
      <c r="AQT117" s="388"/>
      <c r="AQU117" s="388"/>
      <c r="AQV117" s="388"/>
      <c r="AQW117" s="388"/>
      <c r="AQX117" s="388"/>
      <c r="AQY117" s="388"/>
      <c r="AQZ117" s="388"/>
      <c r="ARA117" s="388"/>
      <c r="ARB117" s="388"/>
      <c r="ARC117" s="388"/>
      <c r="ARD117" s="388"/>
      <c r="ARE117" s="388"/>
      <c r="ARF117" s="388"/>
      <c r="ARG117" s="388"/>
      <c r="ARH117" s="388"/>
      <c r="ARI117" s="388"/>
      <c r="ARJ117" s="388"/>
      <c r="ARK117" s="388"/>
      <c r="ARL117" s="388"/>
      <c r="ARM117" s="388"/>
      <c r="ARN117" s="388"/>
      <c r="ARO117" s="388"/>
      <c r="ARP117" s="388"/>
      <c r="ARQ117" s="388"/>
      <c r="ARR117" s="388"/>
      <c r="ARS117" s="388"/>
      <c r="ART117" s="388"/>
      <c r="ARU117" s="388"/>
      <c r="ARV117" s="388"/>
      <c r="ARW117" s="388"/>
      <c r="ARX117" s="388"/>
      <c r="ARY117" s="388"/>
      <c r="ARZ117" s="388"/>
      <c r="ASA117" s="388"/>
      <c r="ASB117" s="388"/>
      <c r="ASC117" s="388"/>
      <c r="ASD117" s="388"/>
      <c r="ASE117" s="388"/>
      <c r="ASF117" s="388"/>
      <c r="ASG117" s="388"/>
      <c r="ASH117" s="388"/>
      <c r="ASI117" s="388"/>
      <c r="ASJ117" s="388"/>
      <c r="ASK117" s="388"/>
      <c r="ASL117" s="388"/>
      <c r="ASM117" s="388"/>
      <c r="ASN117" s="388"/>
      <c r="ASO117" s="388"/>
      <c r="ASP117" s="388"/>
      <c r="ASQ117" s="388"/>
      <c r="ASR117" s="388"/>
      <c r="ASS117" s="388"/>
      <c r="AST117" s="388"/>
      <c r="ASU117" s="388"/>
      <c r="ASV117" s="388"/>
      <c r="ASW117" s="388"/>
      <c r="ASX117" s="388"/>
      <c r="ASY117" s="388"/>
      <c r="ASZ117" s="388"/>
      <c r="ATA117" s="388"/>
      <c r="ATB117" s="388"/>
      <c r="ATC117" s="388"/>
      <c r="ATD117" s="388"/>
      <c r="ATE117" s="388"/>
      <c r="ATF117" s="388"/>
      <c r="ATG117" s="388"/>
      <c r="ATH117" s="388"/>
      <c r="ATI117" s="388"/>
      <c r="ATJ117" s="388"/>
      <c r="ATK117" s="388"/>
      <c r="ATL117" s="388"/>
      <c r="ATM117" s="388"/>
      <c r="ATN117" s="388"/>
      <c r="ATO117" s="388"/>
      <c r="ATP117" s="388"/>
      <c r="ATQ117" s="388"/>
      <c r="ATR117" s="388"/>
      <c r="ATS117" s="388"/>
      <c r="ATT117" s="388"/>
      <c r="ATU117" s="388"/>
      <c r="ATV117" s="388"/>
      <c r="ATW117" s="388"/>
      <c r="ATX117" s="388"/>
      <c r="ATY117" s="388"/>
      <c r="ATZ117" s="388"/>
      <c r="AUA117" s="388"/>
      <c r="AUB117" s="388"/>
      <c r="AUC117" s="388"/>
      <c r="AUD117" s="388"/>
      <c r="AUE117" s="388"/>
      <c r="AUF117" s="388"/>
      <c r="AUG117" s="388"/>
      <c r="AUH117" s="388"/>
      <c r="AUI117" s="388"/>
      <c r="AUJ117" s="388"/>
      <c r="AUK117" s="388"/>
      <c r="AUL117" s="388"/>
      <c r="AUM117" s="388"/>
      <c r="AUN117" s="388"/>
      <c r="AUO117" s="388"/>
      <c r="AUP117" s="388"/>
      <c r="AUQ117" s="388"/>
      <c r="AUR117" s="388"/>
      <c r="AUS117" s="388"/>
      <c r="AUT117" s="388"/>
      <c r="AUU117" s="388"/>
      <c r="AUV117" s="388"/>
      <c r="AUW117" s="388"/>
      <c r="AUX117" s="388"/>
      <c r="AUY117" s="388"/>
      <c r="AUZ117" s="388"/>
      <c r="AVA117" s="388"/>
      <c r="AVB117" s="388"/>
      <c r="AVC117" s="388"/>
      <c r="AVD117" s="388"/>
      <c r="AVE117" s="388"/>
      <c r="AVF117" s="388"/>
      <c r="AVG117" s="388"/>
      <c r="AVH117" s="388"/>
      <c r="AVI117" s="388"/>
      <c r="AVJ117" s="388"/>
      <c r="AVK117" s="388"/>
      <c r="AVL117" s="388"/>
      <c r="AVM117" s="388"/>
      <c r="AVN117" s="388"/>
      <c r="AVO117" s="388"/>
      <c r="AVP117" s="388"/>
      <c r="AVQ117" s="388"/>
      <c r="AVR117" s="388"/>
      <c r="AVS117" s="388"/>
      <c r="AVT117" s="388"/>
      <c r="AVU117" s="388"/>
      <c r="AVV117" s="388"/>
      <c r="AVW117" s="388"/>
      <c r="AVX117" s="388"/>
      <c r="AVY117" s="388"/>
      <c r="AVZ117" s="388"/>
      <c r="AWA117" s="388"/>
      <c r="AWB117" s="388"/>
      <c r="AWC117" s="388"/>
      <c r="AWD117" s="388"/>
      <c r="AWE117" s="388"/>
      <c r="AWF117" s="388"/>
      <c r="AWG117" s="388"/>
      <c r="AWH117" s="388"/>
      <c r="AWI117" s="388"/>
      <c r="AWJ117" s="388"/>
      <c r="AWK117" s="388"/>
      <c r="AWL117" s="388"/>
      <c r="AWM117" s="388"/>
      <c r="AWN117" s="388"/>
      <c r="AWO117" s="388"/>
      <c r="AWP117" s="388"/>
      <c r="AWQ117" s="388"/>
      <c r="AWR117" s="388"/>
      <c r="AWS117" s="388"/>
      <c r="AWT117" s="388"/>
      <c r="AWU117" s="388"/>
      <c r="AWV117" s="388"/>
      <c r="AWW117" s="388"/>
      <c r="AWX117" s="388"/>
      <c r="AWY117" s="388"/>
      <c r="AWZ117" s="388"/>
      <c r="AXA117" s="388"/>
      <c r="AXB117" s="388"/>
      <c r="AXC117" s="388"/>
      <c r="AXD117" s="388"/>
      <c r="AXE117" s="388"/>
      <c r="AXF117" s="388"/>
      <c r="AXG117" s="388"/>
      <c r="AXH117" s="388"/>
      <c r="AXI117" s="388"/>
      <c r="AXJ117" s="388"/>
      <c r="AXK117" s="388"/>
      <c r="AXL117" s="388"/>
      <c r="AXM117" s="388"/>
      <c r="AXN117" s="388"/>
      <c r="AXO117" s="388"/>
      <c r="AXP117" s="388"/>
      <c r="AXQ117" s="388"/>
      <c r="AXR117" s="388"/>
      <c r="AXS117" s="388"/>
      <c r="AXT117" s="388"/>
      <c r="AXU117" s="388"/>
      <c r="AXV117" s="388"/>
      <c r="AXW117" s="388"/>
      <c r="AXX117" s="388"/>
      <c r="AXY117" s="388"/>
      <c r="AXZ117" s="388"/>
      <c r="AYA117" s="388"/>
      <c r="AYB117" s="388"/>
      <c r="AYC117" s="388"/>
      <c r="AYD117" s="388"/>
      <c r="AYE117" s="388"/>
      <c r="AYF117" s="388"/>
      <c r="AYG117" s="388"/>
      <c r="AYH117" s="388"/>
      <c r="AYI117" s="388"/>
      <c r="AYJ117" s="388"/>
      <c r="AYK117" s="388"/>
      <c r="AYL117" s="388"/>
      <c r="AYM117" s="388"/>
      <c r="AYN117" s="388"/>
      <c r="AYO117" s="388"/>
      <c r="AYP117" s="388"/>
      <c r="AYQ117" s="388"/>
      <c r="AYR117" s="388"/>
      <c r="AYS117" s="388"/>
      <c r="AYT117" s="388"/>
      <c r="AYU117" s="388"/>
      <c r="AYV117" s="388"/>
      <c r="AYW117" s="388"/>
      <c r="AYX117" s="388"/>
      <c r="AYY117" s="388"/>
      <c r="AYZ117" s="388"/>
      <c r="AZA117" s="388"/>
      <c r="AZB117" s="388"/>
      <c r="AZC117" s="388"/>
      <c r="AZD117" s="388"/>
      <c r="AZE117" s="388"/>
      <c r="AZF117" s="388"/>
      <c r="AZG117" s="388"/>
      <c r="AZH117" s="388"/>
      <c r="AZI117" s="388"/>
      <c r="AZJ117" s="388"/>
      <c r="AZK117" s="388"/>
      <c r="AZL117" s="388"/>
      <c r="AZM117" s="388"/>
      <c r="AZN117" s="388"/>
      <c r="AZO117" s="388"/>
      <c r="AZP117" s="388"/>
      <c r="AZQ117" s="388"/>
      <c r="AZR117" s="388"/>
      <c r="AZS117" s="388"/>
      <c r="AZT117" s="388"/>
      <c r="AZU117" s="388"/>
      <c r="AZV117" s="388"/>
      <c r="AZW117" s="388"/>
      <c r="AZX117" s="388"/>
      <c r="AZY117" s="388"/>
      <c r="AZZ117" s="388"/>
      <c r="BAA117" s="388"/>
      <c r="BAB117" s="388"/>
      <c r="BAC117" s="388"/>
      <c r="BAD117" s="388"/>
      <c r="BAE117" s="388"/>
      <c r="BAF117" s="388"/>
      <c r="BAG117" s="388"/>
      <c r="BAH117" s="388"/>
      <c r="BAI117" s="388"/>
      <c r="BAJ117" s="388"/>
      <c r="BAK117" s="388"/>
      <c r="BAL117" s="388"/>
      <c r="BAM117" s="388"/>
      <c r="BAN117" s="388"/>
      <c r="BAO117" s="388"/>
      <c r="BAP117" s="388"/>
      <c r="BAQ117" s="388"/>
      <c r="BAR117" s="388"/>
      <c r="BAS117" s="388"/>
      <c r="BAT117" s="388"/>
      <c r="BAU117" s="388"/>
      <c r="BAV117" s="388"/>
      <c r="BAW117" s="388"/>
      <c r="BAX117" s="388"/>
      <c r="BAY117" s="388"/>
      <c r="BAZ117" s="388"/>
      <c r="BBA117" s="388"/>
      <c r="BBB117" s="388"/>
      <c r="BBC117" s="388"/>
      <c r="BBD117" s="388"/>
      <c r="BBE117" s="388"/>
      <c r="BBF117" s="388"/>
      <c r="BBG117" s="388"/>
      <c r="BBH117" s="388"/>
      <c r="BBI117" s="388"/>
      <c r="BBJ117" s="388"/>
      <c r="BBK117" s="388"/>
      <c r="BBL117" s="388"/>
      <c r="BBM117" s="388"/>
      <c r="BBN117" s="388"/>
      <c r="BBO117" s="388"/>
      <c r="BBP117" s="388"/>
      <c r="BBQ117" s="388"/>
      <c r="BBR117" s="388"/>
      <c r="BBS117" s="388"/>
      <c r="BBT117" s="388"/>
      <c r="BBU117" s="388"/>
      <c r="BBV117" s="388"/>
      <c r="BBW117" s="388"/>
      <c r="BBX117" s="388"/>
      <c r="BBY117" s="388"/>
      <c r="BBZ117" s="388"/>
      <c r="BCA117" s="388"/>
      <c r="BCB117" s="388"/>
      <c r="BCC117" s="388"/>
      <c r="BCD117" s="388"/>
      <c r="BCE117" s="388"/>
      <c r="BCF117" s="388"/>
      <c r="BCG117" s="388"/>
      <c r="BCH117" s="388"/>
      <c r="BCI117" s="388"/>
      <c r="BCJ117" s="388"/>
      <c r="BCK117" s="388"/>
      <c r="BCL117" s="388"/>
      <c r="BCM117" s="388"/>
      <c r="BCN117" s="388"/>
      <c r="BCO117" s="388"/>
      <c r="BCP117" s="388"/>
      <c r="BCQ117" s="388"/>
      <c r="BCR117" s="388"/>
      <c r="BCS117" s="388"/>
      <c r="BCT117" s="388"/>
      <c r="BCU117" s="388"/>
      <c r="BCV117" s="388"/>
      <c r="BCW117" s="388"/>
      <c r="BCX117" s="388"/>
      <c r="BCY117" s="388"/>
      <c r="BCZ117" s="388"/>
      <c r="BDA117" s="388"/>
      <c r="BDB117" s="388"/>
      <c r="BDC117" s="388"/>
      <c r="BDD117" s="388"/>
      <c r="BDE117" s="388"/>
      <c r="BDF117" s="388"/>
      <c r="BDG117" s="388"/>
      <c r="BDH117" s="388"/>
      <c r="BDI117" s="388"/>
      <c r="BDJ117" s="388"/>
      <c r="BDK117" s="388"/>
      <c r="BDL117" s="388"/>
      <c r="BDM117" s="388"/>
      <c r="BDN117" s="388"/>
      <c r="BDO117" s="388"/>
      <c r="BDP117" s="388"/>
      <c r="BDQ117" s="388"/>
      <c r="BDR117" s="388"/>
      <c r="BDS117" s="388"/>
      <c r="BDT117" s="388"/>
      <c r="BDU117" s="388"/>
      <c r="BDV117" s="388"/>
      <c r="BDW117" s="388"/>
      <c r="BDX117" s="388"/>
      <c r="BDY117" s="388"/>
      <c r="BDZ117" s="388"/>
      <c r="BEA117" s="388"/>
      <c r="BEB117" s="388"/>
      <c r="BEC117" s="388"/>
      <c r="BED117" s="388"/>
      <c r="BEE117" s="388"/>
      <c r="BEF117" s="388"/>
      <c r="BEG117" s="388"/>
      <c r="BEH117" s="388"/>
      <c r="BEI117" s="388"/>
      <c r="BEJ117" s="388"/>
      <c r="BEK117" s="388"/>
      <c r="BEL117" s="388"/>
      <c r="BEM117" s="388"/>
      <c r="BEN117" s="388"/>
      <c r="BEO117" s="388"/>
      <c r="BEP117" s="388"/>
      <c r="BEQ117" s="388"/>
      <c r="BER117" s="388"/>
      <c r="BES117" s="388"/>
      <c r="BET117" s="388"/>
      <c r="BEU117" s="388"/>
      <c r="BEV117" s="388"/>
      <c r="BEW117" s="388"/>
      <c r="BEX117" s="388"/>
      <c r="BEY117" s="388"/>
      <c r="BEZ117" s="388"/>
      <c r="BFA117" s="388"/>
      <c r="BFB117" s="388"/>
      <c r="BFC117" s="388"/>
      <c r="BFD117" s="388"/>
      <c r="BFE117" s="388"/>
      <c r="BFF117" s="388"/>
      <c r="BFG117" s="388"/>
      <c r="BFH117" s="388"/>
      <c r="BFI117" s="388"/>
      <c r="BFJ117" s="388"/>
      <c r="BFK117" s="388"/>
      <c r="BFL117" s="388"/>
      <c r="BFM117" s="388"/>
      <c r="BFN117" s="388"/>
      <c r="BFO117" s="388"/>
      <c r="BFP117" s="388"/>
      <c r="BFQ117" s="388"/>
      <c r="BFR117" s="388"/>
      <c r="BFS117" s="388"/>
      <c r="BFT117" s="388"/>
      <c r="BFU117" s="388"/>
      <c r="BFV117" s="388"/>
      <c r="BFW117" s="388"/>
      <c r="BFX117" s="388"/>
      <c r="BFY117" s="388"/>
      <c r="BFZ117" s="388"/>
      <c r="BGA117" s="388"/>
      <c r="BGB117" s="388"/>
      <c r="BGC117" s="388"/>
      <c r="BGD117" s="388"/>
      <c r="BGE117" s="388"/>
      <c r="BGF117" s="388"/>
      <c r="BGG117" s="388"/>
      <c r="BGH117" s="388"/>
      <c r="BGI117" s="388"/>
      <c r="BGJ117" s="388"/>
      <c r="BGK117" s="388"/>
      <c r="BGL117" s="388"/>
      <c r="BGM117" s="388"/>
      <c r="BGN117" s="388"/>
      <c r="BGO117" s="388"/>
      <c r="BGP117" s="388"/>
      <c r="BGQ117" s="388"/>
      <c r="BGR117" s="388"/>
      <c r="BGS117" s="388"/>
      <c r="BGT117" s="388"/>
      <c r="BGU117" s="388"/>
      <c r="BGV117" s="388"/>
      <c r="BGW117" s="388"/>
      <c r="BGX117" s="388"/>
      <c r="BGY117" s="388"/>
      <c r="BGZ117" s="388"/>
      <c r="BHA117" s="388"/>
      <c r="BHB117" s="388"/>
      <c r="BHC117" s="388"/>
      <c r="BHD117" s="388"/>
      <c r="BHE117" s="388"/>
      <c r="BHF117" s="388"/>
      <c r="BHG117" s="388"/>
      <c r="BHH117" s="388"/>
      <c r="BHI117" s="388"/>
      <c r="BHJ117" s="388"/>
      <c r="BHK117" s="388"/>
      <c r="BHL117" s="388"/>
      <c r="BHM117" s="388"/>
      <c r="BHN117" s="388"/>
      <c r="BHO117" s="388"/>
      <c r="BHP117" s="388"/>
      <c r="BHQ117" s="388"/>
      <c r="BHR117" s="388"/>
      <c r="BHS117" s="388"/>
      <c r="BHT117" s="388"/>
      <c r="BHU117" s="388"/>
      <c r="BHV117" s="388"/>
      <c r="BHW117" s="388"/>
      <c r="BHX117" s="388"/>
      <c r="BHY117" s="388"/>
      <c r="BHZ117" s="388"/>
      <c r="BIA117" s="388"/>
      <c r="BIB117" s="388"/>
      <c r="BIC117" s="388"/>
      <c r="BID117" s="388"/>
      <c r="BIE117" s="388"/>
      <c r="BIF117" s="388"/>
      <c r="BIG117" s="388"/>
      <c r="BIH117" s="388"/>
      <c r="BII117" s="388"/>
      <c r="BIJ117" s="388"/>
      <c r="BIK117" s="388"/>
      <c r="BIL117" s="388"/>
      <c r="BIM117" s="388"/>
      <c r="BIN117" s="388"/>
      <c r="BIO117" s="388"/>
      <c r="BIP117" s="388"/>
      <c r="BIQ117" s="388"/>
      <c r="BIR117" s="388"/>
      <c r="BIS117" s="388"/>
      <c r="BIT117" s="388"/>
      <c r="BIU117" s="388"/>
      <c r="BIV117" s="388"/>
      <c r="BIW117" s="388"/>
      <c r="BIX117" s="388"/>
      <c r="BIY117" s="388"/>
      <c r="BIZ117" s="388"/>
      <c r="BJA117" s="388"/>
      <c r="BJB117" s="388"/>
      <c r="BJC117" s="388"/>
      <c r="BJD117" s="388"/>
      <c r="BJE117" s="388"/>
      <c r="BJF117" s="388"/>
      <c r="BJG117" s="388"/>
      <c r="BJH117" s="388"/>
      <c r="BJI117" s="388"/>
      <c r="BJJ117" s="388"/>
      <c r="BJK117" s="388"/>
      <c r="BJL117" s="388"/>
      <c r="BJM117" s="388"/>
      <c r="BJN117" s="388"/>
      <c r="BJO117" s="388"/>
      <c r="BJP117" s="388"/>
      <c r="BJQ117" s="388"/>
      <c r="BJR117" s="388"/>
      <c r="BJS117" s="388"/>
      <c r="BJT117" s="388"/>
      <c r="BJU117" s="388"/>
      <c r="BJV117" s="388"/>
      <c r="BJW117" s="388"/>
      <c r="BJX117" s="388"/>
      <c r="BJY117" s="388"/>
      <c r="BJZ117" s="388"/>
      <c r="BKA117" s="388"/>
      <c r="BKB117" s="388"/>
      <c r="BKC117" s="388"/>
      <c r="BKD117" s="388"/>
      <c r="BKE117" s="388"/>
      <c r="BKF117" s="388"/>
      <c r="BKG117" s="388"/>
      <c r="BKH117" s="388"/>
      <c r="BKI117" s="388"/>
      <c r="BKJ117" s="388"/>
      <c r="BKK117" s="388"/>
      <c r="BKL117" s="388"/>
      <c r="BKM117" s="388"/>
      <c r="BKN117" s="388"/>
      <c r="BKO117" s="388"/>
      <c r="BKP117" s="388"/>
      <c r="BKQ117" s="388"/>
      <c r="BKR117" s="388"/>
      <c r="BKS117" s="388"/>
      <c r="BKT117" s="388"/>
      <c r="BKU117" s="388"/>
      <c r="BKV117" s="388"/>
      <c r="BKW117" s="388"/>
      <c r="BKX117" s="388"/>
      <c r="BKY117" s="388"/>
      <c r="BKZ117" s="388"/>
      <c r="BLA117" s="388"/>
      <c r="BLB117" s="388"/>
      <c r="BLC117" s="388"/>
      <c r="BLD117" s="388"/>
      <c r="BLE117" s="388"/>
      <c r="BLF117" s="388"/>
      <c r="BLG117" s="388"/>
      <c r="BLH117" s="388"/>
      <c r="BLI117" s="388"/>
      <c r="BLJ117" s="388"/>
      <c r="BLK117" s="388"/>
      <c r="BLL117" s="388"/>
      <c r="BLM117" s="388"/>
      <c r="BLN117" s="388"/>
      <c r="BLO117" s="388"/>
      <c r="BLP117" s="388"/>
      <c r="BLQ117" s="388"/>
      <c r="BLR117" s="388"/>
      <c r="BLS117" s="388"/>
      <c r="BLT117" s="388"/>
      <c r="BLU117" s="388"/>
      <c r="BLV117" s="388"/>
      <c r="BLW117" s="388"/>
      <c r="BLX117" s="388"/>
      <c r="BLY117" s="388"/>
      <c r="BLZ117" s="388"/>
      <c r="BMA117" s="388"/>
      <c r="BMB117" s="388"/>
      <c r="BMC117" s="388"/>
      <c r="BMD117" s="388"/>
      <c r="BME117" s="388"/>
      <c r="BMF117" s="388"/>
      <c r="BMG117" s="388"/>
      <c r="BMH117" s="388"/>
      <c r="BMI117" s="388"/>
      <c r="BMJ117" s="388"/>
      <c r="BMK117" s="388"/>
      <c r="BML117" s="388"/>
      <c r="BMM117" s="388"/>
      <c r="BMN117" s="388"/>
      <c r="BMO117" s="388"/>
      <c r="BMP117" s="388"/>
      <c r="BMQ117" s="388"/>
      <c r="BMR117" s="388"/>
      <c r="BMS117" s="388"/>
      <c r="BMT117" s="388"/>
      <c r="BMU117" s="388"/>
      <c r="BMV117" s="388"/>
      <c r="BMW117" s="388"/>
      <c r="BMX117" s="388"/>
      <c r="BMY117" s="388"/>
      <c r="BMZ117" s="388"/>
      <c r="BNA117" s="388"/>
      <c r="BNB117" s="388"/>
      <c r="BNC117" s="388"/>
      <c r="BND117" s="388"/>
      <c r="BNE117" s="388"/>
      <c r="BNF117" s="388"/>
      <c r="BNG117" s="388"/>
      <c r="BNH117" s="388"/>
      <c r="BNI117" s="388"/>
      <c r="BNJ117" s="388"/>
      <c r="BNK117" s="388"/>
      <c r="BNL117" s="388"/>
      <c r="BNM117" s="388"/>
      <c r="BNN117" s="388"/>
      <c r="BNO117" s="388"/>
      <c r="BNP117" s="388"/>
      <c r="BNQ117" s="388"/>
      <c r="BNR117" s="388"/>
      <c r="BNS117" s="388"/>
      <c r="BNT117" s="388"/>
      <c r="BNU117" s="388"/>
      <c r="BNV117" s="388"/>
      <c r="BNW117" s="388"/>
      <c r="BNX117" s="388"/>
      <c r="BNY117" s="388"/>
      <c r="BNZ117" s="388"/>
      <c r="BOA117" s="388"/>
      <c r="BOB117" s="388"/>
      <c r="BOC117" s="388"/>
      <c r="BOD117" s="388"/>
      <c r="BOE117" s="388"/>
      <c r="BOF117" s="388"/>
      <c r="BOG117" s="388"/>
      <c r="BOH117" s="388"/>
      <c r="BOI117" s="388"/>
      <c r="BOJ117" s="388"/>
      <c r="BOK117" s="388"/>
      <c r="BOL117" s="388"/>
      <c r="BOM117" s="388"/>
      <c r="BON117" s="388"/>
      <c r="BOO117" s="388"/>
      <c r="BOP117" s="388"/>
      <c r="BOQ117" s="388"/>
      <c r="BOR117" s="388"/>
      <c r="BOS117" s="388"/>
      <c r="BOT117" s="388"/>
      <c r="BOU117" s="388"/>
      <c r="BOV117" s="388"/>
      <c r="BOW117" s="388"/>
      <c r="BOX117" s="388"/>
      <c r="BOY117" s="388"/>
      <c r="BOZ117" s="388"/>
      <c r="BPA117" s="388"/>
      <c r="BPB117" s="388"/>
      <c r="BPC117" s="388"/>
      <c r="BPD117" s="388"/>
      <c r="BPE117" s="388"/>
      <c r="BPF117" s="388"/>
      <c r="BPG117" s="388"/>
      <c r="BPH117" s="388"/>
      <c r="BPI117" s="388"/>
      <c r="BPJ117" s="388"/>
      <c r="BPK117" s="388"/>
      <c r="BPL117" s="388"/>
      <c r="BPM117" s="388"/>
      <c r="BPN117" s="388"/>
      <c r="BPO117" s="388"/>
      <c r="BPP117" s="388"/>
      <c r="BPQ117" s="388"/>
      <c r="BPR117" s="388"/>
      <c r="BPS117" s="388"/>
      <c r="BPT117" s="388"/>
      <c r="BPU117" s="388"/>
      <c r="BPV117" s="388"/>
      <c r="BPW117" s="388"/>
      <c r="BPX117" s="388"/>
      <c r="BPY117" s="388"/>
      <c r="BPZ117" s="388"/>
      <c r="BQA117" s="388"/>
      <c r="BQB117" s="388"/>
      <c r="BQC117" s="388"/>
      <c r="BQD117" s="388"/>
      <c r="BQE117" s="388"/>
      <c r="BQF117" s="388"/>
      <c r="BQG117" s="388"/>
      <c r="BQH117" s="388"/>
      <c r="BQI117" s="388"/>
      <c r="BQJ117" s="388"/>
      <c r="BQK117" s="388"/>
      <c r="BQL117" s="388"/>
      <c r="BQM117" s="388"/>
      <c r="BQN117" s="388"/>
      <c r="BQO117" s="388"/>
      <c r="BQP117" s="388"/>
      <c r="BQQ117" s="388"/>
      <c r="BQR117" s="388"/>
      <c r="BQS117" s="388"/>
      <c r="BQT117" s="388"/>
      <c r="BQU117" s="388"/>
      <c r="BQV117" s="388"/>
      <c r="BQW117" s="388"/>
      <c r="BQX117" s="388"/>
      <c r="BQY117" s="388"/>
      <c r="BQZ117" s="388"/>
      <c r="BRA117" s="388"/>
      <c r="BRB117" s="388"/>
      <c r="BRC117" s="388"/>
      <c r="BRD117" s="388"/>
      <c r="BRE117" s="388"/>
      <c r="BRF117" s="388"/>
      <c r="BRG117" s="388"/>
      <c r="BRH117" s="388"/>
      <c r="BRI117" s="388"/>
      <c r="BRJ117" s="388"/>
      <c r="BRK117" s="388"/>
      <c r="BRL117" s="388"/>
      <c r="BRM117" s="388"/>
      <c r="BRN117" s="388"/>
      <c r="BRO117" s="388"/>
      <c r="BRP117" s="388"/>
      <c r="BRQ117" s="388"/>
      <c r="BRR117" s="388"/>
      <c r="BRS117" s="388"/>
      <c r="BRT117" s="388"/>
      <c r="BRU117" s="388"/>
      <c r="BRV117" s="388"/>
      <c r="BRW117" s="388"/>
      <c r="BRX117" s="388"/>
      <c r="BRY117" s="388"/>
      <c r="BRZ117" s="388"/>
      <c r="BSA117" s="388"/>
      <c r="BSB117" s="388"/>
      <c r="BSC117" s="388"/>
      <c r="BSD117" s="388"/>
      <c r="BSE117" s="388"/>
      <c r="BSF117" s="388"/>
      <c r="BSG117" s="388"/>
      <c r="BSH117" s="388"/>
      <c r="BSI117" s="388"/>
      <c r="BSJ117" s="388"/>
      <c r="BSK117" s="388"/>
      <c r="BSL117" s="388"/>
      <c r="BSM117" s="388"/>
      <c r="BSN117" s="388"/>
      <c r="BSO117" s="388"/>
      <c r="BSP117" s="388"/>
      <c r="BSQ117" s="388"/>
      <c r="BSR117" s="388"/>
      <c r="BSS117" s="388"/>
      <c r="BST117" s="388"/>
      <c r="BSU117" s="388"/>
      <c r="BSV117" s="388"/>
      <c r="BSW117" s="388"/>
      <c r="BSX117" s="388"/>
      <c r="BSY117" s="388"/>
      <c r="BSZ117" s="388"/>
      <c r="BTA117" s="388"/>
      <c r="BTB117" s="388"/>
      <c r="BTC117" s="388"/>
      <c r="BTD117" s="388"/>
      <c r="BTE117" s="388"/>
      <c r="BTF117" s="388"/>
      <c r="BTG117" s="388"/>
      <c r="BTH117" s="388"/>
      <c r="BTI117" s="388"/>
      <c r="BTJ117" s="388"/>
      <c r="BTK117" s="388"/>
      <c r="BTL117" s="388"/>
      <c r="BTM117" s="388"/>
      <c r="BTN117" s="388"/>
      <c r="BTO117" s="388"/>
      <c r="BTP117" s="388"/>
      <c r="BTQ117" s="388"/>
      <c r="BTR117" s="388"/>
      <c r="BTS117" s="388"/>
      <c r="BTT117" s="388"/>
      <c r="BTU117" s="388"/>
      <c r="BTV117" s="388"/>
      <c r="BTW117" s="388"/>
      <c r="BTX117" s="388"/>
      <c r="BTY117" s="388"/>
      <c r="BTZ117" s="388"/>
      <c r="BUA117" s="388"/>
      <c r="BUB117" s="388"/>
      <c r="BUC117" s="388"/>
      <c r="BUD117" s="388"/>
      <c r="BUE117" s="388"/>
      <c r="BUF117" s="388"/>
      <c r="BUG117" s="388"/>
      <c r="BUH117" s="388"/>
      <c r="BUI117" s="388"/>
      <c r="BUJ117" s="388"/>
      <c r="BUK117" s="388"/>
      <c r="BUL117" s="388"/>
      <c r="BUM117" s="388"/>
      <c r="BUN117" s="388"/>
      <c r="BUO117" s="388"/>
      <c r="BUP117" s="388"/>
      <c r="BUQ117" s="388"/>
      <c r="BUR117" s="388"/>
      <c r="BUS117" s="388"/>
      <c r="BUT117" s="388"/>
      <c r="BUU117" s="388"/>
      <c r="BUV117" s="388"/>
      <c r="BUW117" s="388"/>
      <c r="BUX117" s="388"/>
      <c r="BUY117" s="388"/>
      <c r="BUZ117" s="388"/>
      <c r="BVA117" s="388"/>
      <c r="BVB117" s="388"/>
      <c r="BVC117" s="388"/>
      <c r="BVD117" s="388"/>
      <c r="BVE117" s="388"/>
      <c r="BVF117" s="388"/>
      <c r="BVG117" s="388"/>
      <c r="BVH117" s="388"/>
      <c r="BVI117" s="388"/>
      <c r="BVJ117" s="388"/>
      <c r="BVK117" s="388"/>
      <c r="BVL117" s="388"/>
      <c r="BVM117" s="388"/>
      <c r="BVN117" s="388"/>
      <c r="BVO117" s="388"/>
      <c r="BVP117" s="388"/>
      <c r="BVQ117" s="388"/>
      <c r="BVR117" s="388"/>
      <c r="BVS117" s="388"/>
      <c r="BVT117" s="388"/>
      <c r="BVU117" s="388"/>
      <c r="BVV117" s="388"/>
      <c r="BVW117" s="388"/>
      <c r="BVX117" s="388"/>
      <c r="BVY117" s="388"/>
      <c r="BVZ117" s="388"/>
      <c r="BWA117" s="388"/>
      <c r="BWB117" s="388"/>
      <c r="BWC117" s="388"/>
      <c r="BWD117" s="388"/>
      <c r="BWE117" s="388"/>
      <c r="BWF117" s="388"/>
      <c r="BWG117" s="388"/>
      <c r="BWH117" s="388"/>
      <c r="BWI117" s="388"/>
      <c r="BWJ117" s="388"/>
      <c r="BWK117" s="388"/>
      <c r="BWL117" s="388"/>
      <c r="BWM117" s="388"/>
      <c r="BWN117" s="388"/>
      <c r="BWO117" s="388"/>
      <c r="BWP117" s="388"/>
      <c r="BWQ117" s="388"/>
      <c r="BWR117" s="388"/>
      <c r="BWS117" s="388"/>
      <c r="BWT117" s="388"/>
      <c r="BWU117" s="388"/>
      <c r="BWV117" s="388"/>
      <c r="BWW117" s="388"/>
      <c r="BWX117" s="388"/>
      <c r="BWY117" s="388"/>
      <c r="BWZ117" s="388"/>
      <c r="BXA117" s="388"/>
      <c r="BXB117" s="388"/>
      <c r="BXC117" s="388"/>
      <c r="BXD117" s="388"/>
      <c r="BXE117" s="388"/>
      <c r="BXF117" s="388"/>
      <c r="BXG117" s="388"/>
      <c r="BXH117" s="388"/>
      <c r="BXI117" s="388"/>
      <c r="BXJ117" s="388"/>
      <c r="BXK117" s="388"/>
      <c r="BXL117" s="388"/>
      <c r="BXM117" s="388"/>
      <c r="BXN117" s="388"/>
      <c r="BXO117" s="388"/>
      <c r="BXP117" s="388"/>
      <c r="BXQ117" s="388"/>
      <c r="BXR117" s="388"/>
      <c r="BXS117" s="388"/>
      <c r="BXT117" s="388"/>
      <c r="BXU117" s="388"/>
      <c r="BXV117" s="388"/>
      <c r="BXW117" s="388"/>
      <c r="BXX117" s="388"/>
      <c r="BXY117" s="388"/>
      <c r="BXZ117" s="388"/>
      <c r="BYA117" s="388"/>
      <c r="BYB117" s="388"/>
      <c r="BYC117" s="388"/>
      <c r="BYD117" s="388"/>
      <c r="BYE117" s="388"/>
      <c r="BYF117" s="388"/>
      <c r="BYG117" s="388"/>
      <c r="BYH117" s="388"/>
      <c r="BYI117" s="388"/>
      <c r="BYJ117" s="388"/>
      <c r="BYK117" s="388"/>
      <c r="BYL117" s="388"/>
      <c r="BYM117" s="388"/>
      <c r="BYN117" s="388"/>
      <c r="BYO117" s="388"/>
      <c r="BYP117" s="388"/>
      <c r="BYQ117" s="388"/>
      <c r="BYR117" s="388"/>
      <c r="BYS117" s="388"/>
      <c r="BYT117" s="388"/>
      <c r="BYU117" s="388"/>
      <c r="BYV117" s="388"/>
      <c r="BYW117" s="388"/>
      <c r="BYX117" s="388"/>
      <c r="BYY117" s="388"/>
      <c r="BYZ117" s="388"/>
      <c r="BZA117" s="388"/>
      <c r="BZB117" s="388"/>
      <c r="BZC117" s="388"/>
      <c r="BZD117" s="388"/>
      <c r="BZE117" s="388"/>
      <c r="BZF117" s="388"/>
      <c r="BZG117" s="388"/>
      <c r="BZH117" s="388"/>
      <c r="BZI117" s="388"/>
      <c r="BZJ117" s="388"/>
      <c r="BZK117" s="388"/>
      <c r="BZL117" s="388"/>
      <c r="BZM117" s="388"/>
      <c r="BZN117" s="388"/>
      <c r="BZO117" s="388"/>
      <c r="BZP117" s="388"/>
      <c r="BZQ117" s="388"/>
      <c r="BZR117" s="388"/>
      <c r="BZS117" s="388"/>
      <c r="BZT117" s="388"/>
      <c r="BZU117" s="388"/>
      <c r="BZV117" s="388"/>
      <c r="BZW117" s="388"/>
      <c r="BZX117" s="388"/>
      <c r="BZY117" s="388"/>
      <c r="BZZ117" s="388"/>
      <c r="CAA117" s="388"/>
      <c r="CAB117" s="388"/>
      <c r="CAC117" s="388"/>
      <c r="CAD117" s="388"/>
      <c r="CAE117" s="388"/>
      <c r="CAF117" s="388"/>
      <c r="CAG117" s="388"/>
      <c r="CAH117" s="388"/>
      <c r="CAI117" s="388"/>
      <c r="CAJ117" s="388"/>
      <c r="CAK117" s="388"/>
      <c r="CAL117" s="388"/>
      <c r="CAM117" s="388"/>
      <c r="CAN117" s="388"/>
      <c r="CAO117" s="388"/>
      <c r="CAP117" s="388"/>
      <c r="CAQ117" s="388"/>
      <c r="CAR117" s="388"/>
      <c r="CAS117" s="388"/>
      <c r="CAT117" s="388"/>
      <c r="CAU117" s="388"/>
      <c r="CAV117" s="388"/>
      <c r="CAW117" s="388"/>
      <c r="CAX117" s="388"/>
      <c r="CAY117" s="388"/>
      <c r="CAZ117" s="388"/>
      <c r="CBA117" s="388"/>
      <c r="CBB117" s="388"/>
      <c r="CBC117" s="388"/>
      <c r="CBD117" s="388"/>
      <c r="CBE117" s="388"/>
      <c r="CBF117" s="388"/>
      <c r="CBG117" s="388"/>
      <c r="CBH117" s="388"/>
      <c r="CBI117" s="388"/>
      <c r="CBJ117" s="388"/>
      <c r="CBK117" s="388"/>
      <c r="CBL117" s="388"/>
      <c r="CBM117" s="388"/>
      <c r="CBN117" s="388"/>
      <c r="CBO117" s="388"/>
      <c r="CBP117" s="388"/>
      <c r="CBQ117" s="388"/>
      <c r="CBR117" s="388"/>
      <c r="CBS117" s="388"/>
      <c r="CBT117" s="388"/>
      <c r="CBU117" s="388"/>
      <c r="CBV117" s="388"/>
      <c r="CBW117" s="388"/>
      <c r="CBX117" s="388"/>
      <c r="CBY117" s="388"/>
      <c r="CBZ117" s="388"/>
      <c r="CCA117" s="388"/>
      <c r="CCB117" s="388"/>
      <c r="CCC117" s="388"/>
      <c r="CCD117" s="388"/>
      <c r="CCE117" s="388"/>
      <c r="CCF117" s="388"/>
      <c r="CCG117" s="388"/>
      <c r="CCH117" s="388"/>
      <c r="CCI117" s="388"/>
      <c r="CCJ117" s="388"/>
      <c r="CCK117" s="388"/>
      <c r="CCL117" s="388"/>
      <c r="CCM117" s="388"/>
      <c r="CCN117" s="388"/>
      <c r="CCO117" s="388"/>
      <c r="CCP117" s="388"/>
      <c r="CCQ117" s="388"/>
      <c r="CCR117" s="388"/>
      <c r="CCS117" s="388"/>
      <c r="CCT117" s="388"/>
      <c r="CCU117" s="388"/>
      <c r="CCV117" s="388"/>
      <c r="CCW117" s="388"/>
      <c r="CCX117" s="388"/>
      <c r="CCY117" s="388"/>
      <c r="CCZ117" s="388"/>
      <c r="CDA117" s="388"/>
      <c r="CDB117" s="388"/>
      <c r="CDC117" s="388"/>
      <c r="CDD117" s="388"/>
      <c r="CDE117" s="388"/>
      <c r="CDF117" s="388"/>
      <c r="CDG117" s="388"/>
      <c r="CDH117" s="388"/>
      <c r="CDI117" s="388"/>
      <c r="CDJ117" s="388"/>
      <c r="CDK117" s="388"/>
      <c r="CDL117" s="388"/>
      <c r="CDM117" s="388"/>
      <c r="CDN117" s="388"/>
      <c r="CDO117" s="388"/>
      <c r="CDP117" s="388"/>
      <c r="CDQ117" s="388"/>
      <c r="CDR117" s="388"/>
      <c r="CDS117" s="388"/>
      <c r="CDT117" s="388"/>
      <c r="CDU117" s="388"/>
      <c r="CDV117" s="388"/>
      <c r="CDW117" s="388"/>
      <c r="CDX117" s="388"/>
      <c r="CDY117" s="388"/>
      <c r="CDZ117" s="388"/>
      <c r="CEA117" s="388"/>
      <c r="CEB117" s="388"/>
      <c r="CEC117" s="388"/>
      <c r="CED117" s="388"/>
      <c r="CEE117" s="388"/>
      <c r="CEF117" s="388"/>
      <c r="CEG117" s="388"/>
      <c r="CEH117" s="388"/>
      <c r="CEI117" s="388"/>
      <c r="CEJ117" s="388"/>
      <c r="CEK117" s="388"/>
      <c r="CEL117" s="388"/>
      <c r="CEM117" s="388"/>
      <c r="CEN117" s="388"/>
      <c r="CEO117" s="388"/>
      <c r="CEP117" s="388"/>
      <c r="CEQ117" s="388"/>
      <c r="CER117" s="388"/>
      <c r="CES117" s="388"/>
      <c r="CET117" s="388"/>
      <c r="CEU117" s="388"/>
      <c r="CEV117" s="388"/>
      <c r="CEW117" s="388"/>
      <c r="CEX117" s="388"/>
      <c r="CEY117" s="388"/>
      <c r="CEZ117" s="388"/>
      <c r="CFA117" s="388"/>
      <c r="CFB117" s="388"/>
      <c r="CFC117" s="388"/>
      <c r="CFD117" s="388"/>
      <c r="CFE117" s="388"/>
      <c r="CFF117" s="388"/>
      <c r="CFG117" s="388"/>
      <c r="CFH117" s="388"/>
      <c r="CFI117" s="388"/>
      <c r="CFJ117" s="388"/>
      <c r="CFK117" s="388"/>
      <c r="CFL117" s="388"/>
      <c r="CFM117" s="388"/>
      <c r="CFN117" s="388"/>
      <c r="CFO117" s="388"/>
      <c r="CFP117" s="388"/>
      <c r="CFQ117" s="388"/>
      <c r="CFR117" s="388"/>
      <c r="CFS117" s="388"/>
      <c r="CFT117" s="388"/>
      <c r="CFU117" s="388"/>
      <c r="CFV117" s="388"/>
      <c r="CFW117" s="388"/>
      <c r="CFX117" s="388"/>
      <c r="CFY117" s="388"/>
      <c r="CFZ117" s="388"/>
      <c r="CGA117" s="388"/>
      <c r="CGB117" s="388"/>
      <c r="CGC117" s="388"/>
      <c r="CGD117" s="388"/>
      <c r="CGE117" s="388"/>
      <c r="CGF117" s="388"/>
      <c r="CGG117" s="388"/>
      <c r="CGH117" s="388"/>
      <c r="CGI117" s="388"/>
      <c r="CGJ117" s="388"/>
      <c r="CGK117" s="388"/>
      <c r="CGL117" s="388"/>
      <c r="CGM117" s="388"/>
      <c r="CGN117" s="388"/>
      <c r="CGO117" s="388"/>
      <c r="CGP117" s="388"/>
      <c r="CGQ117" s="388"/>
      <c r="CGR117" s="388"/>
      <c r="CGS117" s="388"/>
      <c r="CGT117" s="388"/>
      <c r="CGU117" s="388"/>
      <c r="CGV117" s="388"/>
      <c r="CGW117" s="388"/>
      <c r="CGX117" s="388"/>
      <c r="CGY117" s="388"/>
      <c r="CGZ117" s="388"/>
      <c r="CHA117" s="388"/>
      <c r="CHB117" s="388"/>
      <c r="CHC117" s="388"/>
      <c r="CHD117" s="388"/>
      <c r="CHE117" s="388"/>
      <c r="CHF117" s="388"/>
      <c r="CHG117" s="388"/>
      <c r="CHH117" s="388"/>
      <c r="CHI117" s="388"/>
      <c r="CHJ117" s="388"/>
      <c r="CHK117" s="388"/>
      <c r="CHL117" s="388"/>
      <c r="CHM117" s="388"/>
      <c r="CHN117" s="388"/>
      <c r="CHO117" s="388"/>
      <c r="CHP117" s="388"/>
      <c r="CHQ117" s="388"/>
      <c r="CHR117" s="388"/>
      <c r="CHS117" s="388"/>
      <c r="CHT117" s="388"/>
      <c r="CHU117" s="388"/>
      <c r="CHV117" s="388"/>
      <c r="CHW117" s="388"/>
      <c r="CHX117" s="388"/>
      <c r="CHY117" s="388"/>
      <c r="CHZ117" s="388"/>
      <c r="CIA117" s="388"/>
      <c r="CIB117" s="388"/>
      <c r="CIC117" s="388"/>
      <c r="CID117" s="388"/>
      <c r="CIE117" s="388"/>
      <c r="CIF117" s="388"/>
      <c r="CIG117" s="388"/>
      <c r="CIH117" s="388"/>
      <c r="CII117" s="388"/>
      <c r="CIJ117" s="388"/>
      <c r="CIK117" s="388"/>
      <c r="CIL117" s="388"/>
      <c r="CIM117" s="388"/>
      <c r="CIN117" s="388"/>
      <c r="CIO117" s="388"/>
      <c r="CIP117" s="388"/>
      <c r="CIQ117" s="388"/>
      <c r="CIR117" s="388"/>
      <c r="CIS117" s="388"/>
      <c r="CIT117" s="388"/>
      <c r="CIU117" s="388"/>
      <c r="CIV117" s="388"/>
      <c r="CIW117" s="388"/>
      <c r="CIX117" s="388"/>
      <c r="CIY117" s="388"/>
      <c r="CIZ117" s="388"/>
      <c r="CJA117" s="388"/>
      <c r="CJB117" s="388"/>
      <c r="CJC117" s="388"/>
      <c r="CJD117" s="388"/>
      <c r="CJE117" s="388"/>
      <c r="CJF117" s="388"/>
      <c r="CJG117" s="388"/>
      <c r="CJH117" s="388"/>
      <c r="CJI117" s="388"/>
      <c r="CJJ117" s="388"/>
      <c r="CJK117" s="388"/>
      <c r="CJL117" s="388"/>
      <c r="CJM117" s="388"/>
      <c r="CJN117" s="388"/>
      <c r="CJO117" s="388"/>
      <c r="CJP117" s="388"/>
      <c r="CJQ117" s="388"/>
      <c r="CJR117" s="388"/>
      <c r="CJS117" s="388"/>
      <c r="CJT117" s="388"/>
      <c r="CJU117" s="388"/>
      <c r="CJV117" s="388"/>
      <c r="CJW117" s="388"/>
      <c r="CJX117" s="388"/>
      <c r="CJY117" s="388"/>
      <c r="CJZ117" s="388"/>
      <c r="CKA117" s="388"/>
      <c r="CKB117" s="388"/>
      <c r="CKC117" s="388"/>
      <c r="CKD117" s="388"/>
      <c r="CKE117" s="388"/>
      <c r="CKF117" s="388"/>
      <c r="CKG117" s="388"/>
      <c r="CKH117" s="388"/>
      <c r="CKI117" s="388"/>
      <c r="CKJ117" s="388"/>
      <c r="CKK117" s="388"/>
      <c r="CKL117" s="388"/>
      <c r="CKM117" s="388"/>
      <c r="CKN117" s="388"/>
      <c r="CKO117" s="388"/>
      <c r="CKP117" s="388"/>
      <c r="CKQ117" s="388"/>
      <c r="CKR117" s="388"/>
      <c r="CKS117" s="388"/>
      <c r="CKT117" s="388"/>
      <c r="CKU117" s="388"/>
      <c r="CKV117" s="388"/>
      <c r="CKW117" s="388"/>
      <c r="CKX117" s="388"/>
      <c r="CKY117" s="388"/>
      <c r="CKZ117" s="388"/>
      <c r="CLA117" s="388"/>
      <c r="CLB117" s="388"/>
      <c r="CLC117" s="388"/>
      <c r="CLD117" s="388"/>
      <c r="CLE117" s="388"/>
      <c r="CLF117" s="388"/>
      <c r="CLG117" s="388"/>
      <c r="CLH117" s="388"/>
      <c r="CLI117" s="388"/>
      <c r="CLJ117" s="388"/>
      <c r="CLK117" s="388"/>
      <c r="CLL117" s="388"/>
      <c r="CLM117" s="388"/>
      <c r="CLN117" s="388"/>
      <c r="CLO117" s="388"/>
      <c r="CLP117" s="388"/>
      <c r="CLQ117" s="388"/>
      <c r="CLR117" s="388"/>
      <c r="CLS117" s="388"/>
      <c r="CLT117" s="388"/>
      <c r="CLU117" s="388"/>
      <c r="CLV117" s="388"/>
      <c r="CLW117" s="388"/>
      <c r="CLX117" s="388"/>
      <c r="CLY117" s="388"/>
      <c r="CLZ117" s="388"/>
      <c r="CMA117" s="388"/>
      <c r="CMB117" s="388"/>
      <c r="CMC117" s="388"/>
      <c r="CMD117" s="388"/>
      <c r="CME117" s="388"/>
      <c r="CMF117" s="388"/>
      <c r="CMG117" s="388"/>
      <c r="CMH117" s="388"/>
      <c r="CMI117" s="388"/>
      <c r="CMJ117" s="388"/>
      <c r="CMK117" s="388"/>
      <c r="CML117" s="388"/>
      <c r="CMM117" s="388"/>
      <c r="CMN117" s="388"/>
      <c r="CMO117" s="388"/>
      <c r="CMP117" s="388"/>
      <c r="CMQ117" s="388"/>
      <c r="CMR117" s="388"/>
      <c r="CMS117" s="388"/>
      <c r="CMT117" s="388"/>
      <c r="CMU117" s="388"/>
      <c r="CMV117" s="388"/>
      <c r="CMW117" s="388"/>
      <c r="CMX117" s="388"/>
      <c r="CMY117" s="388"/>
      <c r="CMZ117" s="388"/>
      <c r="CNA117" s="388"/>
      <c r="CNB117" s="388"/>
      <c r="CNC117" s="388"/>
      <c r="CND117" s="388"/>
      <c r="CNE117" s="388"/>
      <c r="CNF117" s="388"/>
      <c r="CNG117" s="388"/>
      <c r="CNH117" s="388"/>
      <c r="CNI117" s="388"/>
      <c r="CNJ117" s="388"/>
      <c r="CNK117" s="388"/>
      <c r="CNL117" s="388"/>
      <c r="CNM117" s="388"/>
      <c r="CNN117" s="388"/>
      <c r="CNO117" s="388"/>
      <c r="CNP117" s="388"/>
      <c r="CNQ117" s="388"/>
      <c r="CNR117" s="388"/>
      <c r="CNS117" s="388"/>
      <c r="CNT117" s="388"/>
      <c r="CNU117" s="388"/>
      <c r="CNV117" s="388"/>
      <c r="CNW117" s="388"/>
      <c r="CNX117" s="388"/>
      <c r="CNY117" s="388"/>
      <c r="CNZ117" s="388"/>
      <c r="COA117" s="388"/>
      <c r="COB117" s="388"/>
      <c r="COC117" s="388"/>
      <c r="COD117" s="388"/>
      <c r="COE117" s="388"/>
      <c r="COF117" s="388"/>
      <c r="COG117" s="388"/>
      <c r="COH117" s="388"/>
      <c r="COI117" s="388"/>
      <c r="COJ117" s="388"/>
      <c r="COK117" s="388"/>
      <c r="COL117" s="388"/>
      <c r="COM117" s="388"/>
      <c r="CON117" s="388"/>
      <c r="COO117" s="388"/>
      <c r="COP117" s="388"/>
      <c r="COQ117" s="388"/>
      <c r="COR117" s="388"/>
      <c r="COS117" s="388"/>
      <c r="COT117" s="388"/>
      <c r="COU117" s="388"/>
      <c r="COV117" s="388"/>
      <c r="COW117" s="388"/>
      <c r="COX117" s="388"/>
      <c r="COY117" s="388"/>
      <c r="COZ117" s="388"/>
      <c r="CPA117" s="388"/>
      <c r="CPB117" s="388"/>
      <c r="CPC117" s="388"/>
      <c r="CPD117" s="388"/>
      <c r="CPE117" s="388"/>
      <c r="CPF117" s="388"/>
      <c r="CPG117" s="388"/>
      <c r="CPH117" s="388"/>
      <c r="CPI117" s="388"/>
      <c r="CPJ117" s="388"/>
      <c r="CPK117" s="388"/>
      <c r="CPL117" s="388"/>
      <c r="CPM117" s="388"/>
      <c r="CPN117" s="388"/>
      <c r="CPO117" s="388"/>
      <c r="CPP117" s="388"/>
      <c r="CPQ117" s="388"/>
      <c r="CPR117" s="388"/>
      <c r="CPS117" s="388"/>
      <c r="CPT117" s="388"/>
      <c r="CPU117" s="388"/>
      <c r="CPV117" s="388"/>
      <c r="CPW117" s="388"/>
      <c r="CPX117" s="388"/>
      <c r="CPY117" s="388"/>
      <c r="CPZ117" s="388"/>
      <c r="CQA117" s="388"/>
      <c r="CQB117" s="388"/>
      <c r="CQC117" s="388"/>
      <c r="CQD117" s="388"/>
      <c r="CQE117" s="388"/>
      <c r="CQF117" s="388"/>
      <c r="CQG117" s="388"/>
      <c r="CQH117" s="388"/>
      <c r="CQI117" s="388"/>
      <c r="CQJ117" s="388"/>
      <c r="CQK117" s="388"/>
      <c r="CQL117" s="388"/>
      <c r="CQM117" s="388"/>
      <c r="CQN117" s="388"/>
      <c r="CQO117" s="388"/>
      <c r="CQP117" s="388"/>
      <c r="CQQ117" s="388"/>
      <c r="CQR117" s="388"/>
      <c r="CQS117" s="388"/>
      <c r="CQT117" s="388"/>
      <c r="CQU117" s="388"/>
      <c r="CQV117" s="388"/>
      <c r="CQW117" s="388"/>
      <c r="CQX117" s="388"/>
      <c r="CQY117" s="388"/>
      <c r="CQZ117" s="388"/>
      <c r="CRA117" s="388"/>
      <c r="CRB117" s="388"/>
      <c r="CRC117" s="388"/>
      <c r="CRD117" s="388"/>
      <c r="CRE117" s="388"/>
      <c r="CRF117" s="388"/>
      <c r="CRG117" s="388"/>
      <c r="CRH117" s="388"/>
      <c r="CRI117" s="388"/>
      <c r="CRJ117" s="388"/>
      <c r="CRK117" s="388"/>
      <c r="CRL117" s="388"/>
      <c r="CRM117" s="388"/>
      <c r="CRN117" s="388"/>
      <c r="CRO117" s="388"/>
      <c r="CRP117" s="388"/>
      <c r="CRQ117" s="388"/>
      <c r="CRR117" s="388"/>
      <c r="CRS117" s="388"/>
      <c r="CRT117" s="388"/>
      <c r="CRU117" s="388"/>
      <c r="CRV117" s="388"/>
      <c r="CRW117" s="388"/>
      <c r="CRX117" s="388"/>
      <c r="CRY117" s="388"/>
      <c r="CRZ117" s="388"/>
      <c r="CSA117" s="388"/>
      <c r="CSB117" s="388"/>
      <c r="CSC117" s="388"/>
      <c r="CSD117" s="388"/>
      <c r="CSE117" s="388"/>
      <c r="CSF117" s="388"/>
      <c r="CSG117" s="388"/>
      <c r="CSH117" s="388"/>
      <c r="CSI117" s="388"/>
      <c r="CSJ117" s="388"/>
      <c r="CSK117" s="388"/>
      <c r="CSL117" s="388"/>
      <c r="CSM117" s="388"/>
      <c r="CSN117" s="388"/>
      <c r="CSO117" s="388"/>
      <c r="CSP117" s="388"/>
      <c r="CSQ117" s="388"/>
      <c r="CSR117" s="388"/>
      <c r="CSS117" s="388"/>
      <c r="CST117" s="388"/>
      <c r="CSU117" s="388"/>
      <c r="CSV117" s="388"/>
      <c r="CSW117" s="388"/>
      <c r="CSX117" s="388"/>
      <c r="CSY117" s="388"/>
      <c r="CSZ117" s="388"/>
      <c r="CTA117" s="388"/>
      <c r="CTB117" s="388"/>
      <c r="CTC117" s="388"/>
      <c r="CTD117" s="388"/>
      <c r="CTE117" s="388"/>
      <c r="CTF117" s="388"/>
      <c r="CTG117" s="388"/>
      <c r="CTH117" s="388"/>
      <c r="CTI117" s="388"/>
      <c r="CTJ117" s="388"/>
      <c r="CTK117" s="388"/>
      <c r="CTL117" s="388"/>
      <c r="CTM117" s="388"/>
      <c r="CTN117" s="388"/>
      <c r="CTO117" s="388"/>
      <c r="CTP117" s="388"/>
      <c r="CTQ117" s="388"/>
      <c r="CTR117" s="388"/>
      <c r="CTS117" s="388"/>
      <c r="CTT117" s="388"/>
      <c r="CTU117" s="388"/>
      <c r="CTV117" s="388"/>
      <c r="CTW117" s="388"/>
      <c r="CTX117" s="388"/>
      <c r="CTY117" s="388"/>
      <c r="CTZ117" s="388"/>
      <c r="CUA117" s="388"/>
      <c r="CUB117" s="388"/>
      <c r="CUC117" s="388"/>
      <c r="CUD117" s="388"/>
      <c r="CUE117" s="388"/>
      <c r="CUF117" s="388"/>
      <c r="CUG117" s="388"/>
      <c r="CUH117" s="388"/>
      <c r="CUI117" s="388"/>
      <c r="CUJ117" s="388"/>
      <c r="CUK117" s="388"/>
      <c r="CUL117" s="388"/>
      <c r="CUM117" s="388"/>
      <c r="CUN117" s="388"/>
      <c r="CUO117" s="388"/>
      <c r="CUP117" s="388"/>
      <c r="CUQ117" s="388"/>
      <c r="CUR117" s="388"/>
      <c r="CUS117" s="388"/>
      <c r="CUT117" s="388"/>
      <c r="CUU117" s="388"/>
      <c r="CUV117" s="388"/>
      <c r="CUW117" s="388"/>
      <c r="CUX117" s="388"/>
      <c r="CUY117" s="388"/>
      <c r="CUZ117" s="388"/>
      <c r="CVA117" s="388"/>
      <c r="CVB117" s="388"/>
      <c r="CVC117" s="388"/>
      <c r="CVD117" s="388"/>
      <c r="CVE117" s="388"/>
      <c r="CVF117" s="388"/>
      <c r="CVG117" s="388"/>
      <c r="CVH117" s="388"/>
      <c r="CVI117" s="388"/>
      <c r="CVJ117" s="388"/>
      <c r="CVK117" s="388"/>
      <c r="CVL117" s="388"/>
      <c r="CVM117" s="388"/>
      <c r="CVN117" s="388"/>
      <c r="CVO117" s="388"/>
      <c r="CVP117" s="388"/>
      <c r="CVQ117" s="388"/>
      <c r="CVR117" s="388"/>
      <c r="CVS117" s="388"/>
      <c r="CVT117" s="388"/>
      <c r="CVU117" s="388"/>
      <c r="CVV117" s="388"/>
      <c r="CVW117" s="388"/>
      <c r="CVX117" s="388"/>
      <c r="CVY117" s="388"/>
      <c r="CVZ117" s="388"/>
      <c r="CWA117" s="388"/>
      <c r="CWB117" s="388"/>
      <c r="CWC117" s="388"/>
      <c r="CWD117" s="388"/>
      <c r="CWE117" s="388"/>
      <c r="CWF117" s="388"/>
      <c r="CWG117" s="388"/>
      <c r="CWH117" s="388"/>
      <c r="CWI117" s="388"/>
      <c r="CWJ117" s="388"/>
      <c r="CWK117" s="388"/>
      <c r="CWL117" s="388"/>
      <c r="CWM117" s="388"/>
      <c r="CWN117" s="388"/>
      <c r="CWO117" s="388"/>
      <c r="CWP117" s="388"/>
      <c r="CWQ117" s="388"/>
      <c r="CWR117" s="388"/>
      <c r="CWS117" s="388"/>
      <c r="CWT117" s="388"/>
      <c r="CWU117" s="388"/>
      <c r="CWV117" s="388"/>
      <c r="CWW117" s="388"/>
      <c r="CWX117" s="388"/>
      <c r="CWY117" s="388"/>
      <c r="CWZ117" s="388"/>
      <c r="CXA117" s="388"/>
      <c r="CXB117" s="388"/>
      <c r="CXC117" s="388"/>
      <c r="CXD117" s="388"/>
      <c r="CXE117" s="388"/>
      <c r="CXF117" s="388"/>
      <c r="CXG117" s="388"/>
      <c r="CXH117" s="388"/>
      <c r="CXI117" s="388"/>
      <c r="CXJ117" s="388"/>
      <c r="CXK117" s="388"/>
      <c r="CXL117" s="388"/>
      <c r="CXM117" s="388"/>
      <c r="CXN117" s="388"/>
      <c r="CXO117" s="388"/>
      <c r="CXP117" s="388"/>
      <c r="CXQ117" s="388"/>
      <c r="CXR117" s="388"/>
      <c r="CXS117" s="388"/>
      <c r="CXT117" s="388"/>
      <c r="CXU117" s="388"/>
      <c r="CXV117" s="388"/>
      <c r="CXW117" s="388"/>
      <c r="CXX117" s="388"/>
      <c r="CXY117" s="388"/>
      <c r="CXZ117" s="388"/>
      <c r="CYA117" s="388"/>
      <c r="CYB117" s="388"/>
      <c r="CYC117" s="388"/>
      <c r="CYD117" s="388"/>
      <c r="CYE117" s="388"/>
      <c r="CYF117" s="388"/>
      <c r="CYG117" s="388"/>
      <c r="CYH117" s="388"/>
      <c r="CYI117" s="388"/>
      <c r="CYJ117" s="388"/>
      <c r="CYK117" s="388"/>
      <c r="CYL117" s="388"/>
      <c r="CYM117" s="388"/>
      <c r="CYN117" s="388"/>
      <c r="CYO117" s="388"/>
      <c r="CYP117" s="388"/>
      <c r="CYQ117" s="388"/>
      <c r="CYR117" s="388"/>
      <c r="CYS117" s="388"/>
      <c r="CYT117" s="388"/>
      <c r="CYU117" s="388"/>
      <c r="CYV117" s="388"/>
      <c r="CYW117" s="388"/>
      <c r="CYX117" s="388"/>
      <c r="CYY117" s="388"/>
      <c r="CYZ117" s="388"/>
      <c r="CZA117" s="388"/>
      <c r="CZB117" s="388"/>
      <c r="CZC117" s="388"/>
      <c r="CZD117" s="388"/>
      <c r="CZE117" s="388"/>
      <c r="CZF117" s="388"/>
      <c r="CZG117" s="388"/>
      <c r="CZH117" s="388"/>
      <c r="CZI117" s="388"/>
      <c r="CZJ117" s="388"/>
      <c r="CZK117" s="388"/>
      <c r="CZL117" s="388"/>
      <c r="CZM117" s="388"/>
      <c r="CZN117" s="388"/>
      <c r="CZO117" s="388"/>
      <c r="CZP117" s="388"/>
      <c r="CZQ117" s="388"/>
      <c r="CZR117" s="388"/>
      <c r="CZS117" s="388"/>
      <c r="CZT117" s="388"/>
      <c r="CZU117" s="388"/>
      <c r="CZV117" s="388"/>
      <c r="CZW117" s="388"/>
      <c r="CZX117" s="388"/>
      <c r="CZY117" s="388"/>
      <c r="CZZ117" s="388"/>
      <c r="DAA117" s="388"/>
      <c r="DAB117" s="388"/>
      <c r="DAC117" s="388"/>
      <c r="DAD117" s="388"/>
      <c r="DAE117" s="388"/>
      <c r="DAF117" s="388"/>
      <c r="DAG117" s="388"/>
      <c r="DAH117" s="388"/>
      <c r="DAI117" s="388"/>
      <c r="DAJ117" s="388"/>
      <c r="DAK117" s="388"/>
      <c r="DAL117" s="388"/>
      <c r="DAM117" s="388"/>
      <c r="DAN117" s="388"/>
      <c r="DAO117" s="388"/>
      <c r="DAP117" s="388"/>
      <c r="DAQ117" s="388"/>
      <c r="DAR117" s="388"/>
      <c r="DAS117" s="388"/>
      <c r="DAT117" s="388"/>
      <c r="DAU117" s="388"/>
      <c r="DAV117" s="388"/>
      <c r="DAW117" s="388"/>
      <c r="DAX117" s="388"/>
      <c r="DAY117" s="388"/>
      <c r="DAZ117" s="388"/>
      <c r="DBA117" s="388"/>
      <c r="DBB117" s="388"/>
      <c r="DBC117" s="388"/>
      <c r="DBD117" s="388"/>
      <c r="DBE117" s="388"/>
      <c r="DBF117" s="388"/>
      <c r="DBG117" s="388"/>
      <c r="DBH117" s="388"/>
      <c r="DBI117" s="388"/>
      <c r="DBJ117" s="388"/>
      <c r="DBK117" s="388"/>
      <c r="DBL117" s="388"/>
      <c r="DBM117" s="388"/>
      <c r="DBN117" s="388"/>
      <c r="DBO117" s="388"/>
      <c r="DBP117" s="388"/>
      <c r="DBQ117" s="388"/>
      <c r="DBR117" s="388"/>
      <c r="DBS117" s="388"/>
      <c r="DBT117" s="388"/>
      <c r="DBU117" s="388"/>
      <c r="DBV117" s="388"/>
      <c r="DBW117" s="388"/>
      <c r="DBX117" s="388"/>
      <c r="DBY117" s="388"/>
      <c r="DBZ117" s="388"/>
      <c r="DCA117" s="388"/>
      <c r="DCB117" s="388"/>
      <c r="DCC117" s="388"/>
      <c r="DCD117" s="388"/>
      <c r="DCE117" s="388"/>
      <c r="DCF117" s="388"/>
      <c r="DCG117" s="388"/>
      <c r="DCH117" s="388"/>
      <c r="DCI117" s="388"/>
      <c r="DCJ117" s="388"/>
      <c r="DCK117" s="388"/>
      <c r="DCL117" s="388"/>
      <c r="DCM117" s="388"/>
      <c r="DCN117" s="388"/>
      <c r="DCO117" s="388"/>
      <c r="DCP117" s="388"/>
      <c r="DCQ117" s="388"/>
      <c r="DCR117" s="388"/>
      <c r="DCS117" s="388"/>
      <c r="DCT117" s="388"/>
      <c r="DCU117" s="388"/>
      <c r="DCV117" s="388"/>
      <c r="DCW117" s="388"/>
      <c r="DCX117" s="388"/>
      <c r="DCY117" s="388"/>
      <c r="DCZ117" s="388"/>
      <c r="DDA117" s="388"/>
      <c r="DDB117" s="388"/>
      <c r="DDC117" s="388"/>
      <c r="DDD117" s="388"/>
      <c r="DDE117" s="388"/>
      <c r="DDF117" s="388"/>
      <c r="DDG117" s="388"/>
      <c r="DDH117" s="388"/>
      <c r="DDI117" s="388"/>
      <c r="DDJ117" s="388"/>
      <c r="DDK117" s="388"/>
      <c r="DDL117" s="388"/>
      <c r="DDM117" s="388"/>
      <c r="DDN117" s="388"/>
      <c r="DDO117" s="388"/>
      <c r="DDP117" s="388"/>
      <c r="DDQ117" s="388"/>
      <c r="DDR117" s="388"/>
      <c r="DDS117" s="388"/>
      <c r="DDT117" s="388"/>
      <c r="DDU117" s="388"/>
      <c r="DDV117" s="388"/>
      <c r="DDW117" s="388"/>
      <c r="DDX117" s="388"/>
      <c r="DDY117" s="388"/>
      <c r="DDZ117" s="388"/>
      <c r="DEA117" s="388"/>
      <c r="DEB117" s="388"/>
      <c r="DEC117" s="388"/>
      <c r="DED117" s="388"/>
      <c r="DEE117" s="388"/>
      <c r="DEF117" s="388"/>
      <c r="DEG117" s="388"/>
      <c r="DEH117" s="388"/>
      <c r="DEI117" s="388"/>
      <c r="DEJ117" s="388"/>
      <c r="DEK117" s="388"/>
      <c r="DEL117" s="388"/>
      <c r="DEM117" s="388"/>
      <c r="DEN117" s="388"/>
      <c r="DEO117" s="388"/>
      <c r="DEP117" s="388"/>
      <c r="DEQ117" s="388"/>
      <c r="DER117" s="388"/>
      <c r="DES117" s="388"/>
      <c r="DET117" s="388"/>
      <c r="DEU117" s="388"/>
      <c r="DEV117" s="388"/>
      <c r="DEW117" s="388"/>
      <c r="DEX117" s="388"/>
      <c r="DEY117" s="388"/>
      <c r="DEZ117" s="388"/>
      <c r="DFA117" s="388"/>
      <c r="DFB117" s="388"/>
      <c r="DFC117" s="388"/>
      <c r="DFD117" s="388"/>
      <c r="DFE117" s="388"/>
      <c r="DFF117" s="388"/>
      <c r="DFG117" s="388"/>
      <c r="DFH117" s="388"/>
      <c r="DFI117" s="388"/>
      <c r="DFJ117" s="388"/>
      <c r="DFK117" s="388"/>
      <c r="DFL117" s="388"/>
      <c r="DFM117" s="388"/>
      <c r="DFN117" s="388"/>
      <c r="DFO117" s="388"/>
      <c r="DFP117" s="388"/>
      <c r="DFQ117" s="388"/>
      <c r="DFR117" s="388"/>
      <c r="DFS117" s="388"/>
      <c r="DFT117" s="388"/>
      <c r="DFU117" s="388"/>
      <c r="DFV117" s="388"/>
      <c r="DFW117" s="388"/>
      <c r="DFX117" s="388"/>
      <c r="DFY117" s="388"/>
      <c r="DFZ117" s="388"/>
      <c r="DGA117" s="388"/>
      <c r="DGB117" s="388"/>
      <c r="DGC117" s="388"/>
      <c r="DGD117" s="388"/>
      <c r="DGE117" s="388"/>
      <c r="DGF117" s="388"/>
      <c r="DGG117" s="388"/>
      <c r="DGH117" s="388"/>
      <c r="DGI117" s="388"/>
      <c r="DGJ117" s="388"/>
      <c r="DGK117" s="388"/>
      <c r="DGL117" s="388"/>
      <c r="DGM117" s="388"/>
      <c r="DGN117" s="388"/>
      <c r="DGO117" s="388"/>
      <c r="DGP117" s="388"/>
      <c r="DGQ117" s="388"/>
      <c r="DGR117" s="388"/>
      <c r="DGS117" s="388"/>
      <c r="DGT117" s="388"/>
      <c r="DGU117" s="388"/>
      <c r="DGV117" s="388"/>
      <c r="DGW117" s="388"/>
      <c r="DGX117" s="388"/>
      <c r="DGY117" s="388"/>
      <c r="DGZ117" s="388"/>
      <c r="DHA117" s="388"/>
      <c r="DHB117" s="388"/>
      <c r="DHC117" s="388"/>
      <c r="DHD117" s="388"/>
      <c r="DHE117" s="388"/>
      <c r="DHF117" s="388"/>
      <c r="DHG117" s="388"/>
      <c r="DHH117" s="388"/>
      <c r="DHI117" s="388"/>
      <c r="DHJ117" s="388"/>
      <c r="DHK117" s="388"/>
      <c r="DHL117" s="388"/>
      <c r="DHM117" s="388"/>
      <c r="DHN117" s="388"/>
      <c r="DHO117" s="388"/>
      <c r="DHP117" s="388"/>
      <c r="DHQ117" s="388"/>
      <c r="DHR117" s="388"/>
      <c r="DHS117" s="388"/>
      <c r="DHT117" s="388"/>
      <c r="DHU117" s="388"/>
      <c r="DHV117" s="388"/>
      <c r="DHW117" s="388"/>
      <c r="DHX117" s="388"/>
      <c r="DHY117" s="388"/>
      <c r="DHZ117" s="388"/>
      <c r="DIA117" s="388"/>
      <c r="DIB117" s="388"/>
      <c r="DIC117" s="388"/>
      <c r="DID117" s="388"/>
      <c r="DIE117" s="388"/>
      <c r="DIF117" s="388"/>
      <c r="DIG117" s="388"/>
      <c r="DIH117" s="388"/>
      <c r="DII117" s="388"/>
      <c r="DIJ117" s="388"/>
      <c r="DIK117" s="388"/>
      <c r="DIL117" s="388"/>
      <c r="DIM117" s="388"/>
      <c r="DIN117" s="388"/>
      <c r="DIO117" s="388"/>
      <c r="DIP117" s="388"/>
      <c r="DIQ117" s="388"/>
      <c r="DIR117" s="388"/>
      <c r="DIS117" s="388"/>
      <c r="DIT117" s="388"/>
      <c r="DIU117" s="388"/>
      <c r="DIV117" s="388"/>
      <c r="DIW117" s="388"/>
      <c r="DIX117" s="388"/>
      <c r="DIY117" s="388"/>
      <c r="DIZ117" s="388"/>
      <c r="DJA117" s="388"/>
      <c r="DJB117" s="388"/>
      <c r="DJC117" s="388"/>
      <c r="DJD117" s="388"/>
      <c r="DJE117" s="388"/>
      <c r="DJF117" s="388"/>
      <c r="DJG117" s="388"/>
      <c r="DJH117" s="388"/>
      <c r="DJI117" s="388"/>
      <c r="DJJ117" s="388"/>
      <c r="DJK117" s="388"/>
      <c r="DJL117" s="388"/>
      <c r="DJM117" s="388"/>
      <c r="DJN117" s="388"/>
      <c r="DJO117" s="388"/>
      <c r="DJP117" s="388"/>
      <c r="DJQ117" s="388"/>
      <c r="DJR117" s="388"/>
      <c r="DJS117" s="388"/>
      <c r="DJT117" s="388"/>
      <c r="DJU117" s="388"/>
      <c r="DJV117" s="388"/>
      <c r="DJW117" s="388"/>
      <c r="DJX117" s="388"/>
      <c r="DJY117" s="388"/>
      <c r="DJZ117" s="388"/>
      <c r="DKA117" s="388"/>
      <c r="DKB117" s="388"/>
      <c r="DKC117" s="388"/>
      <c r="DKD117" s="388"/>
      <c r="DKE117" s="388"/>
      <c r="DKF117" s="388"/>
      <c r="DKG117" s="388"/>
      <c r="DKH117" s="388"/>
      <c r="DKI117" s="388"/>
      <c r="DKJ117" s="388"/>
      <c r="DKK117" s="388"/>
      <c r="DKL117" s="388"/>
      <c r="DKM117" s="388"/>
      <c r="DKN117" s="388"/>
      <c r="DKO117" s="388"/>
      <c r="DKP117" s="388"/>
      <c r="DKQ117" s="388"/>
      <c r="DKR117" s="388"/>
      <c r="DKS117" s="388"/>
      <c r="DKT117" s="388"/>
      <c r="DKU117" s="388"/>
      <c r="DKV117" s="388"/>
      <c r="DKW117" s="388"/>
      <c r="DKX117" s="388"/>
      <c r="DKY117" s="388"/>
      <c r="DKZ117" s="388"/>
      <c r="DLA117" s="388"/>
      <c r="DLB117" s="388"/>
      <c r="DLC117" s="388"/>
      <c r="DLD117" s="388"/>
      <c r="DLE117" s="388"/>
      <c r="DLF117" s="388"/>
      <c r="DLG117" s="388"/>
      <c r="DLH117" s="388"/>
      <c r="DLI117" s="388"/>
      <c r="DLJ117" s="388"/>
      <c r="DLK117" s="388"/>
      <c r="DLL117" s="388"/>
      <c r="DLM117" s="388"/>
      <c r="DLN117" s="388"/>
      <c r="DLO117" s="388"/>
      <c r="DLP117" s="388"/>
      <c r="DLQ117" s="388"/>
      <c r="DLR117" s="388"/>
      <c r="DLS117" s="388"/>
      <c r="DLT117" s="388"/>
      <c r="DLU117" s="388"/>
      <c r="DLV117" s="388"/>
      <c r="DLW117" s="388"/>
      <c r="DLX117" s="388"/>
      <c r="DLY117" s="388"/>
      <c r="DLZ117" s="388"/>
      <c r="DMA117" s="388"/>
      <c r="DMB117" s="388"/>
      <c r="DMC117" s="388"/>
      <c r="DMD117" s="388"/>
      <c r="DME117" s="388"/>
      <c r="DMF117" s="388"/>
      <c r="DMG117" s="388"/>
      <c r="DMH117" s="388"/>
      <c r="DMI117" s="388"/>
      <c r="DMJ117" s="388"/>
      <c r="DMK117" s="388"/>
      <c r="DML117" s="388"/>
      <c r="DMM117" s="388"/>
      <c r="DMN117" s="388"/>
      <c r="DMO117" s="388"/>
      <c r="DMP117" s="388"/>
      <c r="DMQ117" s="388"/>
      <c r="DMR117" s="388"/>
      <c r="DMS117" s="388"/>
      <c r="DMT117" s="388"/>
      <c r="DMU117" s="388"/>
      <c r="DMV117" s="388"/>
      <c r="DMW117" s="388"/>
      <c r="DMX117" s="388"/>
      <c r="DMY117" s="388"/>
      <c r="DMZ117" s="388"/>
      <c r="DNA117" s="388"/>
      <c r="DNB117" s="388"/>
      <c r="DNC117" s="388"/>
      <c r="DND117" s="388"/>
      <c r="DNE117" s="388"/>
      <c r="DNF117" s="388"/>
      <c r="DNG117" s="388"/>
      <c r="DNH117" s="388"/>
      <c r="DNI117" s="388"/>
      <c r="DNJ117" s="388"/>
      <c r="DNK117" s="388"/>
      <c r="DNL117" s="388"/>
      <c r="DNM117" s="388"/>
      <c r="DNN117" s="388"/>
      <c r="DNO117" s="388"/>
      <c r="DNP117" s="388"/>
      <c r="DNQ117" s="388"/>
      <c r="DNR117" s="388"/>
      <c r="DNS117" s="388"/>
      <c r="DNT117" s="388"/>
      <c r="DNU117" s="388"/>
      <c r="DNV117" s="388"/>
      <c r="DNW117" s="388"/>
      <c r="DNX117" s="388"/>
      <c r="DNY117" s="388"/>
      <c r="DNZ117" s="388"/>
      <c r="DOA117" s="388"/>
      <c r="DOB117" s="388"/>
      <c r="DOC117" s="388"/>
      <c r="DOD117" s="388"/>
      <c r="DOE117" s="388"/>
      <c r="DOF117" s="388"/>
      <c r="DOG117" s="388"/>
      <c r="DOH117" s="388"/>
      <c r="DOI117" s="388"/>
      <c r="DOJ117" s="388"/>
      <c r="DOK117" s="388"/>
      <c r="DOL117" s="388"/>
      <c r="DOM117" s="388"/>
      <c r="DON117" s="388"/>
      <c r="DOO117" s="388"/>
      <c r="DOP117" s="388"/>
      <c r="DOQ117" s="388"/>
      <c r="DOR117" s="388"/>
      <c r="DOS117" s="388"/>
      <c r="DOT117" s="388"/>
      <c r="DOU117" s="388"/>
      <c r="DOV117" s="388"/>
      <c r="DOW117" s="388"/>
      <c r="DOX117" s="388"/>
      <c r="DOY117" s="388"/>
      <c r="DOZ117" s="388"/>
      <c r="DPA117" s="388"/>
      <c r="DPB117" s="388"/>
      <c r="DPC117" s="388"/>
      <c r="DPD117" s="388"/>
      <c r="DPE117" s="388"/>
      <c r="DPF117" s="388"/>
      <c r="DPG117" s="388"/>
      <c r="DPH117" s="388"/>
      <c r="DPI117" s="388"/>
      <c r="DPJ117" s="388"/>
      <c r="DPK117" s="388"/>
      <c r="DPL117" s="388"/>
      <c r="DPM117" s="388"/>
      <c r="DPN117" s="388"/>
      <c r="DPO117" s="388"/>
      <c r="DPP117" s="388"/>
      <c r="DPQ117" s="388"/>
      <c r="DPR117" s="388"/>
      <c r="DPS117" s="388"/>
      <c r="DPT117" s="388"/>
      <c r="DPU117" s="388"/>
      <c r="DPV117" s="388"/>
      <c r="DPW117" s="388"/>
      <c r="DPX117" s="388"/>
      <c r="DPY117" s="388"/>
      <c r="DPZ117" s="388"/>
      <c r="DQA117" s="388"/>
      <c r="DQB117" s="388"/>
      <c r="DQC117" s="388"/>
      <c r="DQD117" s="388"/>
      <c r="DQE117" s="388"/>
      <c r="DQF117" s="388"/>
      <c r="DQG117" s="388"/>
      <c r="DQH117" s="388"/>
      <c r="DQI117" s="388"/>
      <c r="DQJ117" s="388"/>
      <c r="DQK117" s="388"/>
      <c r="DQL117" s="388"/>
      <c r="DQM117" s="388"/>
      <c r="DQN117" s="388"/>
      <c r="DQO117" s="388"/>
      <c r="DQP117" s="388"/>
      <c r="DQQ117" s="388"/>
      <c r="DQR117" s="388"/>
      <c r="DQS117" s="388"/>
      <c r="DQT117" s="388"/>
      <c r="DQU117" s="388"/>
      <c r="DQV117" s="388"/>
      <c r="DQW117" s="388"/>
      <c r="DQX117" s="388"/>
      <c r="DQY117" s="388"/>
      <c r="DQZ117" s="388"/>
      <c r="DRA117" s="388"/>
      <c r="DRB117" s="388"/>
      <c r="DRC117" s="388"/>
      <c r="DRD117" s="388"/>
      <c r="DRE117" s="388"/>
      <c r="DRF117" s="388"/>
      <c r="DRG117" s="388"/>
      <c r="DRH117" s="388"/>
      <c r="DRI117" s="388"/>
      <c r="DRJ117" s="388"/>
      <c r="DRK117" s="388"/>
      <c r="DRL117" s="388"/>
      <c r="DRM117" s="388"/>
      <c r="DRN117" s="388"/>
      <c r="DRO117" s="388"/>
      <c r="DRP117" s="388"/>
      <c r="DRQ117" s="388"/>
      <c r="DRR117" s="388"/>
      <c r="DRS117" s="388"/>
      <c r="DRT117" s="388"/>
      <c r="DRU117" s="388"/>
      <c r="DRV117" s="388"/>
      <c r="DRW117" s="388"/>
      <c r="DRX117" s="388"/>
      <c r="DRY117" s="388"/>
      <c r="DRZ117" s="388"/>
      <c r="DSA117" s="388"/>
      <c r="DSB117" s="388"/>
      <c r="DSC117" s="388"/>
      <c r="DSD117" s="388"/>
      <c r="DSE117" s="388"/>
      <c r="DSF117" s="388"/>
      <c r="DSG117" s="388"/>
      <c r="DSH117" s="388"/>
      <c r="DSI117" s="388"/>
      <c r="DSJ117" s="388"/>
      <c r="DSK117" s="388"/>
      <c r="DSL117" s="388"/>
      <c r="DSM117" s="388"/>
      <c r="DSN117" s="388"/>
      <c r="DSO117" s="388"/>
      <c r="DSP117" s="388"/>
      <c r="DSQ117" s="388"/>
      <c r="DSR117" s="388"/>
      <c r="DSS117" s="388"/>
      <c r="DST117" s="388"/>
      <c r="DSU117" s="388"/>
      <c r="DSV117" s="388"/>
      <c r="DSW117" s="388"/>
      <c r="DSX117" s="388"/>
      <c r="DSY117" s="388"/>
      <c r="DSZ117" s="388"/>
      <c r="DTA117" s="388"/>
      <c r="DTB117" s="388"/>
      <c r="DTC117" s="388"/>
      <c r="DTD117" s="388"/>
      <c r="DTE117" s="388"/>
      <c r="DTF117" s="388"/>
      <c r="DTG117" s="388"/>
      <c r="DTH117" s="388"/>
      <c r="DTI117" s="388"/>
      <c r="DTJ117" s="388"/>
      <c r="DTK117" s="388"/>
      <c r="DTL117" s="388"/>
      <c r="DTM117" s="388"/>
      <c r="DTN117" s="388"/>
      <c r="DTO117" s="388"/>
      <c r="DTP117" s="388"/>
      <c r="DTQ117" s="388"/>
      <c r="DTR117" s="388"/>
      <c r="DTS117" s="388"/>
      <c r="DTT117" s="388"/>
      <c r="DTU117" s="388"/>
      <c r="DTV117" s="388"/>
      <c r="DTW117" s="388"/>
      <c r="DTX117" s="388"/>
      <c r="DTY117" s="388"/>
      <c r="DTZ117" s="388"/>
      <c r="DUA117" s="388"/>
      <c r="DUB117" s="388"/>
      <c r="DUC117" s="388"/>
      <c r="DUD117" s="388"/>
      <c r="DUE117" s="388"/>
      <c r="DUF117" s="388"/>
      <c r="DUG117" s="388"/>
      <c r="DUH117" s="388"/>
      <c r="DUI117" s="388"/>
      <c r="DUJ117" s="388"/>
      <c r="DUK117" s="388"/>
      <c r="DUL117" s="388"/>
      <c r="DUM117" s="388"/>
      <c r="DUN117" s="388"/>
      <c r="DUO117" s="388"/>
      <c r="DUP117" s="388"/>
      <c r="DUQ117" s="388"/>
      <c r="DUR117" s="388"/>
      <c r="DUS117" s="388"/>
      <c r="DUT117" s="388"/>
      <c r="DUU117" s="388"/>
      <c r="DUV117" s="388"/>
      <c r="DUW117" s="388"/>
      <c r="DUX117" s="388"/>
      <c r="DUY117" s="388"/>
      <c r="DUZ117" s="388"/>
      <c r="DVA117" s="388"/>
      <c r="DVB117" s="388"/>
      <c r="DVC117" s="388"/>
      <c r="DVD117" s="388"/>
      <c r="DVE117" s="388"/>
      <c r="DVF117" s="388"/>
      <c r="DVG117" s="388"/>
      <c r="DVH117" s="388"/>
      <c r="DVI117" s="388"/>
      <c r="DVJ117" s="388"/>
      <c r="DVK117" s="388"/>
      <c r="DVL117" s="388"/>
      <c r="DVM117" s="388"/>
      <c r="DVN117" s="388"/>
      <c r="DVO117" s="388"/>
      <c r="DVP117" s="388"/>
      <c r="DVQ117" s="388"/>
      <c r="DVR117" s="388"/>
      <c r="DVS117" s="388"/>
      <c r="DVT117" s="388"/>
      <c r="DVU117" s="388"/>
      <c r="DVV117" s="388"/>
      <c r="DVW117" s="388"/>
      <c r="DVX117" s="388"/>
      <c r="DVY117" s="388"/>
      <c r="DVZ117" s="388"/>
      <c r="DWA117" s="388"/>
      <c r="DWB117" s="388"/>
      <c r="DWC117" s="388"/>
      <c r="DWD117" s="388"/>
      <c r="DWE117" s="388"/>
      <c r="DWF117" s="388"/>
      <c r="DWG117" s="388"/>
      <c r="DWH117" s="388"/>
      <c r="DWI117" s="388"/>
      <c r="DWJ117" s="388"/>
      <c r="DWK117" s="388"/>
      <c r="DWL117" s="388"/>
      <c r="DWM117" s="388"/>
      <c r="DWN117" s="388"/>
      <c r="DWO117" s="388"/>
      <c r="DWP117" s="388"/>
      <c r="DWQ117" s="388"/>
      <c r="DWR117" s="388"/>
      <c r="DWS117" s="388"/>
      <c r="DWT117" s="388"/>
      <c r="DWU117" s="388"/>
      <c r="DWV117" s="388"/>
      <c r="DWW117" s="388"/>
      <c r="DWX117" s="388"/>
      <c r="DWY117" s="388"/>
      <c r="DWZ117" s="388"/>
      <c r="DXA117" s="388"/>
      <c r="DXB117" s="388"/>
      <c r="DXC117" s="388"/>
      <c r="DXD117" s="388"/>
      <c r="DXE117" s="388"/>
      <c r="DXF117" s="388"/>
      <c r="DXG117" s="388"/>
      <c r="DXH117" s="388"/>
      <c r="DXI117" s="388"/>
      <c r="DXJ117" s="388"/>
      <c r="DXK117" s="388"/>
      <c r="DXL117" s="388"/>
      <c r="DXM117" s="388"/>
      <c r="DXN117" s="388"/>
      <c r="DXO117" s="388"/>
      <c r="DXP117" s="388"/>
      <c r="DXQ117" s="388"/>
      <c r="DXR117" s="388"/>
      <c r="DXS117" s="388"/>
      <c r="DXT117" s="388"/>
      <c r="DXU117" s="388"/>
      <c r="DXV117" s="388"/>
      <c r="DXW117" s="388"/>
      <c r="DXX117" s="388"/>
      <c r="DXY117" s="388"/>
      <c r="DXZ117" s="388"/>
      <c r="DYA117" s="388"/>
      <c r="DYB117" s="388"/>
      <c r="DYC117" s="388"/>
      <c r="DYD117" s="388"/>
      <c r="DYE117" s="388"/>
      <c r="DYF117" s="388"/>
      <c r="DYG117" s="388"/>
      <c r="DYH117" s="388"/>
      <c r="DYI117" s="388"/>
      <c r="DYJ117" s="388"/>
      <c r="DYK117" s="388"/>
      <c r="DYL117" s="388"/>
      <c r="DYM117" s="388"/>
      <c r="DYN117" s="388"/>
      <c r="DYO117" s="388"/>
      <c r="DYP117" s="388"/>
      <c r="DYQ117" s="388"/>
      <c r="DYR117" s="388"/>
      <c r="DYS117" s="388"/>
      <c r="DYT117" s="388"/>
      <c r="DYU117" s="388"/>
      <c r="DYV117" s="388"/>
      <c r="DYW117" s="388"/>
      <c r="DYX117" s="388"/>
      <c r="DYY117" s="388"/>
      <c r="DYZ117" s="388"/>
      <c r="DZA117" s="388"/>
      <c r="DZB117" s="388"/>
      <c r="DZC117" s="388"/>
      <c r="DZD117" s="388"/>
      <c r="DZE117" s="388"/>
      <c r="DZF117" s="388"/>
      <c r="DZG117" s="388"/>
      <c r="DZH117" s="388"/>
      <c r="DZI117" s="388"/>
      <c r="DZJ117" s="388"/>
      <c r="DZK117" s="388"/>
      <c r="DZL117" s="388"/>
      <c r="DZM117" s="388"/>
      <c r="DZN117" s="388"/>
      <c r="DZO117" s="388"/>
      <c r="DZP117" s="388"/>
      <c r="DZQ117" s="388"/>
      <c r="DZR117" s="388"/>
      <c r="DZS117" s="388"/>
      <c r="DZT117" s="388"/>
      <c r="DZU117" s="388"/>
      <c r="DZV117" s="388"/>
      <c r="DZW117" s="388"/>
      <c r="DZX117" s="388"/>
      <c r="DZY117" s="388"/>
      <c r="DZZ117" s="388"/>
      <c r="EAA117" s="388"/>
      <c r="EAB117" s="388"/>
      <c r="EAC117" s="388"/>
      <c r="EAD117" s="388"/>
      <c r="EAE117" s="388"/>
      <c r="EAF117" s="388"/>
      <c r="EAG117" s="388"/>
      <c r="EAH117" s="388"/>
      <c r="EAI117" s="388"/>
      <c r="EAJ117" s="388"/>
      <c r="EAK117" s="388"/>
      <c r="EAL117" s="388"/>
      <c r="EAM117" s="388"/>
      <c r="EAN117" s="388"/>
      <c r="EAO117" s="388"/>
      <c r="EAP117" s="388"/>
      <c r="EAQ117" s="388"/>
      <c r="EAR117" s="388"/>
      <c r="EAS117" s="388"/>
      <c r="EAT117" s="388"/>
      <c r="EAU117" s="388"/>
      <c r="EAV117" s="388"/>
      <c r="EAW117" s="388"/>
      <c r="EAX117" s="388"/>
      <c r="EAY117" s="388"/>
      <c r="EAZ117" s="388"/>
      <c r="EBA117" s="388"/>
      <c r="EBB117" s="388"/>
      <c r="EBC117" s="388"/>
      <c r="EBD117" s="388"/>
      <c r="EBE117" s="388"/>
      <c r="EBF117" s="388"/>
      <c r="EBG117" s="388"/>
      <c r="EBH117" s="388"/>
      <c r="EBI117" s="388"/>
      <c r="EBJ117" s="388"/>
      <c r="EBK117" s="388"/>
      <c r="EBL117" s="388"/>
      <c r="EBM117" s="388"/>
      <c r="EBN117" s="388"/>
      <c r="EBO117" s="388"/>
      <c r="EBP117" s="388"/>
      <c r="EBQ117" s="388"/>
      <c r="EBR117" s="388"/>
      <c r="EBS117" s="388"/>
      <c r="EBT117" s="388"/>
      <c r="EBU117" s="388"/>
      <c r="EBV117" s="388"/>
      <c r="EBW117" s="388"/>
      <c r="EBX117" s="388"/>
      <c r="EBY117" s="388"/>
      <c r="EBZ117" s="388"/>
      <c r="ECA117" s="388"/>
      <c r="ECB117" s="388"/>
      <c r="ECC117" s="388"/>
      <c r="ECD117" s="388"/>
      <c r="ECE117" s="388"/>
      <c r="ECF117" s="388"/>
      <c r="ECG117" s="388"/>
      <c r="ECH117" s="388"/>
      <c r="ECI117" s="388"/>
      <c r="ECJ117" s="388"/>
      <c r="ECK117" s="388"/>
      <c r="ECL117" s="388"/>
      <c r="ECM117" s="388"/>
      <c r="ECN117" s="388"/>
      <c r="ECO117" s="388"/>
      <c r="ECP117" s="388"/>
      <c r="ECQ117" s="388"/>
      <c r="ECR117" s="388"/>
      <c r="ECS117" s="388"/>
      <c r="ECT117" s="388"/>
      <c r="ECU117" s="388"/>
      <c r="ECV117" s="388"/>
      <c r="ECW117" s="388"/>
      <c r="ECX117" s="388"/>
      <c r="ECY117" s="388"/>
      <c r="ECZ117" s="388"/>
      <c r="EDA117" s="388"/>
      <c r="EDB117" s="388"/>
      <c r="EDC117" s="388"/>
      <c r="EDD117" s="388"/>
      <c r="EDE117" s="388"/>
      <c r="EDF117" s="388"/>
      <c r="EDG117" s="388"/>
      <c r="EDH117" s="388"/>
      <c r="EDI117" s="388"/>
      <c r="EDJ117" s="388"/>
      <c r="EDK117" s="388"/>
      <c r="EDL117" s="388"/>
      <c r="EDM117" s="388"/>
      <c r="EDN117" s="388"/>
      <c r="EDO117" s="388"/>
      <c r="EDP117" s="388"/>
      <c r="EDQ117" s="388"/>
      <c r="EDR117" s="388"/>
      <c r="EDS117" s="388"/>
      <c r="EDT117" s="388"/>
      <c r="EDU117" s="388"/>
      <c r="EDV117" s="388"/>
      <c r="EDW117" s="388"/>
      <c r="EDX117" s="388"/>
      <c r="EDY117" s="388"/>
      <c r="EDZ117" s="388"/>
      <c r="EEA117" s="388"/>
      <c r="EEB117" s="388"/>
      <c r="EEC117" s="388"/>
      <c r="EED117" s="388"/>
      <c r="EEE117" s="388"/>
      <c r="EEF117" s="388"/>
      <c r="EEG117" s="388"/>
      <c r="EEH117" s="388"/>
      <c r="EEI117" s="388"/>
      <c r="EEJ117" s="388"/>
      <c r="EEK117" s="388"/>
      <c r="EEL117" s="388"/>
      <c r="EEM117" s="388"/>
      <c r="EEN117" s="388"/>
      <c r="EEO117" s="388"/>
      <c r="EEP117" s="388"/>
      <c r="EEQ117" s="388"/>
      <c r="EER117" s="388"/>
      <c r="EES117" s="388"/>
      <c r="EET117" s="388"/>
      <c r="EEU117" s="388"/>
      <c r="EEV117" s="388"/>
      <c r="EEW117" s="388"/>
      <c r="EEX117" s="388"/>
      <c r="EEY117" s="388"/>
      <c r="EEZ117" s="388"/>
      <c r="EFA117" s="388"/>
      <c r="EFB117" s="388"/>
      <c r="EFC117" s="388"/>
      <c r="EFD117" s="388"/>
      <c r="EFE117" s="388"/>
      <c r="EFF117" s="388"/>
      <c r="EFG117" s="388"/>
      <c r="EFH117" s="388"/>
      <c r="EFI117" s="388"/>
      <c r="EFJ117" s="388"/>
      <c r="EFK117" s="388"/>
      <c r="EFL117" s="388"/>
      <c r="EFM117" s="388"/>
      <c r="EFN117" s="388"/>
      <c r="EFO117" s="388"/>
      <c r="EFP117" s="388"/>
      <c r="EFQ117" s="388"/>
      <c r="EFR117" s="388"/>
      <c r="EFS117" s="388"/>
      <c r="EFT117" s="388"/>
      <c r="EFU117" s="388"/>
      <c r="EFV117" s="388"/>
      <c r="EFW117" s="388"/>
      <c r="EFX117" s="388"/>
      <c r="EFY117" s="388"/>
      <c r="EFZ117" s="388"/>
      <c r="EGA117" s="388"/>
      <c r="EGB117" s="388"/>
      <c r="EGC117" s="388"/>
      <c r="EGD117" s="388"/>
      <c r="EGE117" s="388"/>
      <c r="EGF117" s="388"/>
      <c r="EGG117" s="388"/>
      <c r="EGH117" s="388"/>
      <c r="EGI117" s="388"/>
      <c r="EGJ117" s="388"/>
      <c r="EGK117" s="388"/>
      <c r="EGL117" s="388"/>
      <c r="EGM117" s="388"/>
      <c r="EGN117" s="388"/>
      <c r="EGO117" s="388"/>
      <c r="EGP117" s="388"/>
      <c r="EGQ117" s="388"/>
      <c r="EGR117" s="388"/>
      <c r="EGS117" s="388"/>
      <c r="EGT117" s="388"/>
      <c r="EGU117" s="388"/>
      <c r="EGV117" s="388"/>
      <c r="EGW117" s="388"/>
      <c r="EGX117" s="388"/>
      <c r="EGY117" s="388"/>
      <c r="EGZ117" s="388"/>
      <c r="EHA117" s="388"/>
      <c r="EHB117" s="388"/>
      <c r="EHC117" s="388"/>
      <c r="EHD117" s="388"/>
      <c r="EHE117" s="388"/>
      <c r="EHF117" s="388"/>
      <c r="EHG117" s="388"/>
      <c r="EHH117" s="388"/>
      <c r="EHI117" s="388"/>
      <c r="EHJ117" s="388"/>
      <c r="EHK117" s="388"/>
      <c r="EHL117" s="388"/>
      <c r="EHM117" s="388"/>
      <c r="EHN117" s="388"/>
      <c r="EHO117" s="388"/>
      <c r="EHP117" s="388"/>
      <c r="EHQ117" s="388"/>
      <c r="EHR117" s="388"/>
      <c r="EHS117" s="388"/>
      <c r="EHT117" s="388"/>
      <c r="EHU117" s="388"/>
      <c r="EHV117" s="388"/>
      <c r="EHW117" s="388"/>
      <c r="EHX117" s="388"/>
      <c r="EHY117" s="388"/>
      <c r="EHZ117" s="388"/>
      <c r="EIA117" s="388"/>
      <c r="EIB117" s="388"/>
      <c r="EIC117" s="388"/>
      <c r="EID117" s="388"/>
      <c r="EIE117" s="388"/>
      <c r="EIF117" s="388"/>
      <c r="EIG117" s="388"/>
      <c r="EIH117" s="388"/>
      <c r="EII117" s="388"/>
      <c r="EIJ117" s="388"/>
      <c r="EIK117" s="388"/>
      <c r="EIL117" s="388"/>
      <c r="EIM117" s="388"/>
      <c r="EIN117" s="388"/>
      <c r="EIO117" s="388"/>
      <c r="EIP117" s="388"/>
      <c r="EIQ117" s="388"/>
      <c r="EIR117" s="388"/>
      <c r="EIS117" s="388"/>
      <c r="EIT117" s="388"/>
      <c r="EIU117" s="388"/>
      <c r="EIV117" s="388"/>
      <c r="EIW117" s="388"/>
      <c r="EIX117" s="388"/>
      <c r="EIY117" s="388"/>
      <c r="EIZ117" s="388"/>
      <c r="EJA117" s="388"/>
      <c r="EJB117" s="388"/>
      <c r="EJC117" s="388"/>
      <c r="EJD117" s="388"/>
      <c r="EJE117" s="388"/>
      <c r="EJF117" s="388"/>
      <c r="EJG117" s="388"/>
      <c r="EJH117" s="388"/>
      <c r="EJI117" s="388"/>
      <c r="EJJ117" s="388"/>
      <c r="EJK117" s="388"/>
      <c r="EJL117" s="388"/>
      <c r="EJM117" s="388"/>
      <c r="EJN117" s="388"/>
      <c r="EJO117" s="388"/>
      <c r="EJP117" s="388"/>
      <c r="EJQ117" s="388"/>
      <c r="EJR117" s="388"/>
      <c r="EJS117" s="388"/>
      <c r="EJT117" s="388"/>
      <c r="EJU117" s="388"/>
      <c r="EJV117" s="388"/>
      <c r="EJW117" s="388"/>
      <c r="EJX117" s="388"/>
      <c r="EJY117" s="388"/>
      <c r="EJZ117" s="388"/>
      <c r="EKA117" s="388"/>
      <c r="EKB117" s="388"/>
      <c r="EKC117" s="388"/>
      <c r="EKD117" s="388"/>
      <c r="EKE117" s="388"/>
      <c r="EKF117" s="388"/>
      <c r="EKG117" s="388"/>
      <c r="EKH117" s="388"/>
      <c r="EKI117" s="388"/>
      <c r="EKJ117" s="388"/>
      <c r="EKK117" s="388"/>
      <c r="EKL117" s="388"/>
      <c r="EKM117" s="388"/>
      <c r="EKN117" s="388"/>
      <c r="EKO117" s="388"/>
      <c r="EKP117" s="388"/>
      <c r="EKQ117" s="388"/>
      <c r="EKR117" s="388"/>
      <c r="EKS117" s="388"/>
      <c r="EKT117" s="388"/>
      <c r="EKU117" s="388"/>
      <c r="EKV117" s="388"/>
      <c r="EKW117" s="388"/>
      <c r="EKX117" s="388"/>
      <c r="EKY117" s="388"/>
      <c r="EKZ117" s="388"/>
      <c r="ELA117" s="388"/>
      <c r="ELB117" s="388"/>
      <c r="ELC117" s="388"/>
      <c r="ELD117" s="388"/>
      <c r="ELE117" s="388"/>
      <c r="ELF117" s="388"/>
      <c r="ELG117" s="388"/>
      <c r="ELH117" s="388"/>
      <c r="ELI117" s="388"/>
      <c r="ELJ117" s="388"/>
      <c r="ELK117" s="388"/>
      <c r="ELL117" s="388"/>
      <c r="ELM117" s="388"/>
      <c r="ELN117" s="388"/>
      <c r="ELO117" s="388"/>
      <c r="ELP117" s="388"/>
      <c r="ELQ117" s="388"/>
      <c r="ELR117" s="388"/>
      <c r="ELS117" s="388"/>
      <c r="ELT117" s="388"/>
      <c r="ELU117" s="388"/>
      <c r="ELV117" s="388"/>
      <c r="ELW117" s="388"/>
      <c r="ELX117" s="388"/>
      <c r="ELY117" s="388"/>
      <c r="ELZ117" s="388"/>
      <c r="EMA117" s="388"/>
      <c r="EMB117" s="388"/>
      <c r="EMC117" s="388"/>
      <c r="EMD117" s="388"/>
      <c r="EME117" s="388"/>
      <c r="EMF117" s="388"/>
      <c r="EMG117" s="388"/>
      <c r="EMH117" s="388"/>
      <c r="EMI117" s="388"/>
      <c r="EMJ117" s="388"/>
      <c r="EMK117" s="388"/>
      <c r="EML117" s="388"/>
      <c r="EMM117" s="388"/>
      <c r="EMN117" s="388"/>
      <c r="EMO117" s="388"/>
      <c r="EMP117" s="388"/>
      <c r="EMQ117" s="388"/>
      <c r="EMR117" s="388"/>
      <c r="EMS117" s="388"/>
      <c r="EMT117" s="388"/>
      <c r="EMU117" s="388"/>
      <c r="EMV117" s="388"/>
      <c r="EMW117" s="388"/>
      <c r="EMX117" s="388"/>
      <c r="EMY117" s="388"/>
      <c r="EMZ117" s="388"/>
      <c r="ENA117" s="388"/>
      <c r="ENB117" s="388"/>
      <c r="ENC117" s="388"/>
      <c r="END117" s="388"/>
      <c r="ENE117" s="388"/>
      <c r="ENF117" s="388"/>
      <c r="ENG117" s="388"/>
      <c r="ENH117" s="388"/>
      <c r="ENI117" s="388"/>
      <c r="ENJ117" s="388"/>
      <c r="ENK117" s="388"/>
      <c r="ENL117" s="388"/>
      <c r="ENM117" s="388"/>
      <c r="ENN117" s="388"/>
      <c r="ENO117" s="388"/>
      <c r="ENP117" s="388"/>
      <c r="ENQ117" s="388"/>
      <c r="ENR117" s="388"/>
      <c r="ENS117" s="388"/>
      <c r="ENT117" s="388"/>
      <c r="ENU117" s="388"/>
      <c r="ENV117" s="388"/>
      <c r="ENW117" s="388"/>
      <c r="ENX117" s="388"/>
      <c r="ENY117" s="388"/>
      <c r="ENZ117" s="388"/>
      <c r="EOA117" s="388"/>
      <c r="EOB117" s="388"/>
      <c r="EOC117" s="388"/>
      <c r="EOD117" s="388"/>
      <c r="EOE117" s="388"/>
      <c r="EOF117" s="388"/>
      <c r="EOG117" s="388"/>
      <c r="EOH117" s="388"/>
      <c r="EOI117" s="388"/>
      <c r="EOJ117" s="388"/>
      <c r="EOK117" s="388"/>
      <c r="EOL117" s="388"/>
      <c r="EOM117" s="388"/>
      <c r="EON117" s="388"/>
      <c r="EOO117" s="388"/>
      <c r="EOP117" s="388"/>
      <c r="EOQ117" s="388"/>
      <c r="EOR117" s="388"/>
      <c r="EOS117" s="388"/>
      <c r="EOT117" s="388"/>
      <c r="EOU117" s="388"/>
      <c r="EOV117" s="388"/>
      <c r="EOW117" s="388"/>
      <c r="EOX117" s="388"/>
      <c r="EOY117" s="388"/>
      <c r="EOZ117" s="388"/>
      <c r="EPA117" s="388"/>
      <c r="EPB117" s="388"/>
      <c r="EPC117" s="388"/>
      <c r="EPD117" s="388"/>
      <c r="EPE117" s="388"/>
      <c r="EPF117" s="388"/>
      <c r="EPG117" s="388"/>
      <c r="EPH117" s="388"/>
      <c r="EPI117" s="388"/>
      <c r="EPJ117" s="388"/>
      <c r="EPK117" s="388"/>
      <c r="EPL117" s="388"/>
      <c r="EPM117" s="388"/>
      <c r="EPN117" s="388"/>
      <c r="EPO117" s="388"/>
      <c r="EPP117" s="388"/>
      <c r="EPQ117" s="388"/>
      <c r="EPR117" s="388"/>
      <c r="EPS117" s="388"/>
      <c r="EPT117" s="388"/>
      <c r="EPU117" s="388"/>
      <c r="EPV117" s="388"/>
      <c r="EPW117" s="388"/>
      <c r="EPX117" s="388"/>
      <c r="EPY117" s="388"/>
      <c r="EPZ117" s="388"/>
      <c r="EQA117" s="388"/>
      <c r="EQB117" s="388"/>
      <c r="EQC117" s="388"/>
      <c r="EQD117" s="388"/>
      <c r="EQE117" s="388"/>
      <c r="EQF117" s="388"/>
      <c r="EQG117" s="388"/>
      <c r="EQH117" s="388"/>
      <c r="EQI117" s="388"/>
      <c r="EQJ117" s="388"/>
      <c r="EQK117" s="388"/>
      <c r="EQL117" s="388"/>
      <c r="EQM117" s="388"/>
      <c r="EQN117" s="388"/>
      <c r="EQO117" s="388"/>
      <c r="EQP117" s="388"/>
      <c r="EQQ117" s="388"/>
      <c r="EQR117" s="388"/>
      <c r="EQS117" s="388"/>
      <c r="EQT117" s="388"/>
      <c r="EQU117" s="388"/>
      <c r="EQV117" s="388"/>
      <c r="EQW117" s="388"/>
      <c r="EQX117" s="388"/>
      <c r="EQY117" s="388"/>
      <c r="EQZ117" s="388"/>
      <c r="ERA117" s="388"/>
      <c r="ERB117" s="388"/>
      <c r="ERC117" s="388"/>
      <c r="ERD117" s="388"/>
      <c r="ERE117" s="388"/>
      <c r="ERF117" s="388"/>
      <c r="ERG117" s="388"/>
      <c r="ERH117" s="388"/>
      <c r="ERI117" s="388"/>
      <c r="ERJ117" s="388"/>
      <c r="ERK117" s="388"/>
      <c r="ERL117" s="388"/>
      <c r="ERM117" s="388"/>
      <c r="ERN117" s="388"/>
      <c r="ERO117" s="388"/>
      <c r="ERP117" s="388"/>
      <c r="ERQ117" s="388"/>
      <c r="ERR117" s="388"/>
      <c r="ERS117" s="388"/>
      <c r="ERT117" s="388"/>
      <c r="ERU117" s="388"/>
      <c r="ERV117" s="388"/>
      <c r="ERW117" s="388"/>
      <c r="ERX117" s="388"/>
      <c r="ERY117" s="388"/>
      <c r="ERZ117" s="388"/>
      <c r="ESA117" s="388"/>
      <c r="ESB117" s="388"/>
      <c r="ESC117" s="388"/>
      <c r="ESD117" s="388"/>
      <c r="ESE117" s="388"/>
      <c r="ESF117" s="388"/>
      <c r="ESG117" s="388"/>
      <c r="ESH117" s="388"/>
      <c r="ESI117" s="388"/>
      <c r="ESJ117" s="388"/>
      <c r="ESK117" s="388"/>
      <c r="ESL117" s="388"/>
      <c r="ESM117" s="388"/>
      <c r="ESN117" s="388"/>
      <c r="ESO117" s="388"/>
      <c r="ESP117" s="388"/>
      <c r="ESQ117" s="388"/>
      <c r="ESR117" s="388"/>
      <c r="ESS117" s="388"/>
      <c r="EST117" s="388"/>
      <c r="ESU117" s="388"/>
      <c r="ESV117" s="388"/>
      <c r="ESW117" s="388"/>
      <c r="ESX117" s="388"/>
      <c r="ESY117" s="388"/>
      <c r="ESZ117" s="388"/>
      <c r="ETA117" s="388"/>
      <c r="ETB117" s="388"/>
      <c r="ETC117" s="388"/>
      <c r="ETD117" s="388"/>
      <c r="ETE117" s="388"/>
      <c r="ETF117" s="388"/>
      <c r="ETG117" s="388"/>
      <c r="ETH117" s="388"/>
      <c r="ETI117" s="388"/>
      <c r="ETJ117" s="388"/>
      <c r="ETK117" s="388"/>
      <c r="ETL117" s="388"/>
      <c r="ETM117" s="388"/>
      <c r="ETN117" s="388"/>
      <c r="ETO117" s="388"/>
      <c r="ETP117" s="388"/>
      <c r="ETQ117" s="388"/>
      <c r="ETR117" s="388"/>
      <c r="ETS117" s="388"/>
      <c r="ETT117" s="388"/>
      <c r="ETU117" s="388"/>
      <c r="ETV117" s="388"/>
      <c r="ETW117" s="388"/>
      <c r="ETX117" s="388"/>
      <c r="ETY117" s="388"/>
      <c r="ETZ117" s="388"/>
      <c r="EUA117" s="388"/>
      <c r="EUB117" s="388"/>
      <c r="EUC117" s="388"/>
      <c r="EUD117" s="388"/>
      <c r="EUE117" s="388"/>
      <c r="EUF117" s="388"/>
      <c r="EUG117" s="388"/>
      <c r="EUH117" s="388"/>
      <c r="EUI117" s="388"/>
      <c r="EUJ117" s="388"/>
      <c r="EUK117" s="388"/>
      <c r="EUL117" s="388"/>
      <c r="EUM117" s="388"/>
      <c r="EUN117" s="388"/>
      <c r="EUO117" s="388"/>
      <c r="EUP117" s="388"/>
      <c r="EUQ117" s="388"/>
      <c r="EUR117" s="388"/>
      <c r="EUS117" s="388"/>
      <c r="EUT117" s="388"/>
      <c r="EUU117" s="388"/>
      <c r="EUV117" s="388"/>
      <c r="EUW117" s="388"/>
      <c r="EUX117" s="388"/>
      <c r="EUY117" s="388"/>
      <c r="EUZ117" s="388"/>
      <c r="EVA117" s="388"/>
      <c r="EVB117" s="388"/>
      <c r="EVC117" s="388"/>
      <c r="EVD117" s="388"/>
      <c r="EVE117" s="388"/>
      <c r="EVF117" s="388"/>
      <c r="EVG117" s="388"/>
      <c r="EVH117" s="388"/>
      <c r="EVI117" s="388"/>
      <c r="EVJ117" s="388"/>
      <c r="EVK117" s="388"/>
      <c r="EVL117" s="388"/>
      <c r="EVM117" s="388"/>
      <c r="EVN117" s="388"/>
      <c r="EVO117" s="388"/>
      <c r="EVP117" s="388"/>
      <c r="EVQ117" s="388"/>
      <c r="EVR117" s="388"/>
      <c r="EVS117" s="388"/>
      <c r="EVT117" s="388"/>
      <c r="EVU117" s="388"/>
      <c r="EVV117" s="388"/>
      <c r="EVW117" s="388"/>
      <c r="EVX117" s="388"/>
      <c r="EVY117" s="388"/>
      <c r="EVZ117" s="388"/>
      <c r="EWA117" s="388"/>
      <c r="EWB117" s="388"/>
      <c r="EWC117" s="388"/>
      <c r="EWD117" s="388"/>
      <c r="EWE117" s="388"/>
      <c r="EWF117" s="388"/>
      <c r="EWG117" s="388"/>
      <c r="EWH117" s="388"/>
      <c r="EWI117" s="388"/>
      <c r="EWJ117" s="388"/>
      <c r="EWK117" s="388"/>
      <c r="EWL117" s="388"/>
      <c r="EWM117" s="388"/>
      <c r="EWN117" s="388"/>
      <c r="EWO117" s="388"/>
      <c r="EWP117" s="388"/>
      <c r="EWQ117" s="388"/>
      <c r="EWR117" s="388"/>
      <c r="EWS117" s="388"/>
      <c r="EWT117" s="388"/>
      <c r="EWU117" s="388"/>
      <c r="EWV117" s="388"/>
      <c r="EWW117" s="388"/>
      <c r="EWX117" s="388"/>
      <c r="EWY117" s="388"/>
      <c r="EWZ117" s="388"/>
      <c r="EXA117" s="388"/>
      <c r="EXB117" s="388"/>
      <c r="EXC117" s="388"/>
      <c r="EXD117" s="388"/>
      <c r="EXE117" s="388"/>
      <c r="EXF117" s="388"/>
      <c r="EXG117" s="388"/>
      <c r="EXH117" s="388"/>
      <c r="EXI117" s="388"/>
      <c r="EXJ117" s="388"/>
      <c r="EXK117" s="388"/>
      <c r="EXL117" s="388"/>
      <c r="EXM117" s="388"/>
      <c r="EXN117" s="388"/>
      <c r="EXO117" s="388"/>
      <c r="EXP117" s="388"/>
      <c r="EXQ117" s="388"/>
      <c r="EXR117" s="388"/>
      <c r="EXS117" s="388"/>
      <c r="EXT117" s="388"/>
      <c r="EXU117" s="388"/>
      <c r="EXV117" s="388"/>
      <c r="EXW117" s="388"/>
      <c r="EXX117" s="388"/>
      <c r="EXY117" s="388"/>
      <c r="EXZ117" s="388"/>
      <c r="EYA117" s="388"/>
      <c r="EYB117" s="388"/>
      <c r="EYC117" s="388"/>
      <c r="EYD117" s="388"/>
      <c r="EYE117" s="388"/>
      <c r="EYF117" s="388"/>
      <c r="EYG117" s="388"/>
      <c r="EYH117" s="388"/>
      <c r="EYI117" s="388"/>
      <c r="EYJ117" s="388"/>
      <c r="EYK117" s="388"/>
      <c r="EYL117" s="388"/>
      <c r="EYM117" s="388"/>
      <c r="EYN117" s="388"/>
      <c r="EYO117" s="388"/>
      <c r="EYP117" s="388"/>
      <c r="EYQ117" s="388"/>
      <c r="EYR117" s="388"/>
      <c r="EYS117" s="388"/>
      <c r="EYT117" s="388"/>
      <c r="EYU117" s="388"/>
      <c r="EYV117" s="388"/>
      <c r="EYW117" s="388"/>
      <c r="EYX117" s="388"/>
      <c r="EYY117" s="388"/>
      <c r="EYZ117" s="388"/>
      <c r="EZA117" s="388"/>
      <c r="EZB117" s="388"/>
      <c r="EZC117" s="388"/>
      <c r="EZD117" s="388"/>
      <c r="EZE117" s="388"/>
      <c r="EZF117" s="388"/>
      <c r="EZG117" s="388"/>
      <c r="EZH117" s="388"/>
      <c r="EZI117" s="388"/>
      <c r="EZJ117" s="388"/>
      <c r="EZK117" s="388"/>
      <c r="EZL117" s="388"/>
      <c r="EZM117" s="388"/>
      <c r="EZN117" s="388"/>
      <c r="EZO117" s="388"/>
      <c r="EZP117" s="388"/>
      <c r="EZQ117" s="388"/>
      <c r="EZR117" s="388"/>
      <c r="EZS117" s="388"/>
      <c r="EZT117" s="388"/>
      <c r="EZU117" s="388"/>
      <c r="EZV117" s="388"/>
      <c r="EZW117" s="388"/>
      <c r="EZX117" s="388"/>
      <c r="EZY117" s="388"/>
      <c r="EZZ117" s="388"/>
      <c r="FAA117" s="388"/>
      <c r="FAB117" s="388"/>
      <c r="FAC117" s="388"/>
      <c r="FAD117" s="388"/>
      <c r="FAE117" s="388"/>
      <c r="FAF117" s="388"/>
      <c r="FAG117" s="388"/>
      <c r="FAH117" s="388"/>
      <c r="FAI117" s="388"/>
      <c r="FAJ117" s="388"/>
      <c r="FAK117" s="388"/>
      <c r="FAL117" s="388"/>
      <c r="FAM117" s="388"/>
      <c r="FAN117" s="388"/>
      <c r="FAO117" s="388"/>
      <c r="FAP117" s="388"/>
      <c r="FAQ117" s="388"/>
      <c r="FAR117" s="388"/>
      <c r="FAS117" s="388"/>
      <c r="FAT117" s="388"/>
      <c r="FAU117" s="388"/>
      <c r="FAV117" s="388"/>
      <c r="FAW117" s="388"/>
      <c r="FAX117" s="388"/>
      <c r="FAY117" s="388"/>
      <c r="FAZ117" s="388"/>
      <c r="FBA117" s="388"/>
      <c r="FBB117" s="388"/>
      <c r="FBC117" s="388"/>
      <c r="FBD117" s="388"/>
      <c r="FBE117" s="388"/>
      <c r="FBF117" s="388"/>
      <c r="FBG117" s="388"/>
      <c r="FBH117" s="388"/>
      <c r="FBI117" s="388"/>
      <c r="FBJ117" s="388"/>
      <c r="FBK117" s="388"/>
      <c r="FBL117" s="388"/>
      <c r="FBM117" s="388"/>
      <c r="FBN117" s="388"/>
      <c r="FBO117" s="388"/>
      <c r="FBP117" s="388"/>
      <c r="FBQ117" s="388"/>
      <c r="FBR117" s="388"/>
      <c r="FBS117" s="388"/>
      <c r="FBT117" s="388"/>
      <c r="FBU117" s="388"/>
      <c r="FBV117" s="388"/>
      <c r="FBW117" s="388"/>
      <c r="FBX117" s="388"/>
      <c r="FBY117" s="388"/>
      <c r="FBZ117" s="388"/>
      <c r="FCA117" s="388"/>
      <c r="FCB117" s="388"/>
      <c r="FCC117" s="388"/>
      <c r="FCD117" s="388"/>
      <c r="FCE117" s="388"/>
      <c r="FCF117" s="388"/>
      <c r="FCG117" s="388"/>
      <c r="FCH117" s="388"/>
      <c r="FCI117" s="388"/>
      <c r="FCJ117" s="388"/>
      <c r="FCK117" s="388"/>
      <c r="FCL117" s="388"/>
      <c r="FCM117" s="388"/>
      <c r="FCN117" s="388"/>
      <c r="FCO117" s="388"/>
      <c r="FCP117" s="388"/>
      <c r="FCQ117" s="388"/>
      <c r="FCR117" s="388"/>
      <c r="FCS117" s="388"/>
      <c r="FCT117" s="388"/>
      <c r="FCU117" s="388"/>
      <c r="FCV117" s="388"/>
      <c r="FCW117" s="388"/>
      <c r="FCX117" s="388"/>
      <c r="FCY117" s="388"/>
      <c r="FCZ117" s="388"/>
      <c r="FDA117" s="388"/>
      <c r="FDB117" s="388"/>
      <c r="FDC117" s="388"/>
      <c r="FDD117" s="388"/>
      <c r="FDE117" s="388"/>
      <c r="FDF117" s="388"/>
      <c r="FDG117" s="388"/>
      <c r="FDH117" s="388"/>
      <c r="FDI117" s="388"/>
      <c r="FDJ117" s="388"/>
      <c r="FDK117" s="388"/>
      <c r="FDL117" s="388"/>
      <c r="FDM117" s="388"/>
      <c r="FDN117" s="388"/>
      <c r="FDO117" s="388"/>
      <c r="FDP117" s="388"/>
      <c r="FDQ117" s="388"/>
      <c r="FDR117" s="388"/>
      <c r="FDS117" s="388"/>
      <c r="FDT117" s="388"/>
      <c r="FDU117" s="388"/>
      <c r="FDV117" s="388"/>
      <c r="FDW117" s="388"/>
      <c r="FDX117" s="388"/>
      <c r="FDY117" s="388"/>
      <c r="FDZ117" s="388"/>
      <c r="FEA117" s="388"/>
      <c r="FEB117" s="388"/>
      <c r="FEC117" s="388"/>
      <c r="FED117" s="388"/>
      <c r="FEE117" s="388"/>
      <c r="FEF117" s="388"/>
      <c r="FEG117" s="388"/>
      <c r="FEH117" s="388"/>
      <c r="FEI117" s="388"/>
      <c r="FEJ117" s="388"/>
      <c r="FEK117" s="388"/>
      <c r="FEL117" s="388"/>
      <c r="FEM117" s="388"/>
      <c r="FEN117" s="388"/>
      <c r="FEO117" s="388"/>
      <c r="FEP117" s="388"/>
      <c r="FEQ117" s="388"/>
      <c r="FER117" s="388"/>
      <c r="FES117" s="388"/>
      <c r="FET117" s="388"/>
      <c r="FEU117" s="388"/>
      <c r="FEV117" s="388"/>
      <c r="FEW117" s="388"/>
      <c r="FEX117" s="388"/>
      <c r="FEY117" s="388"/>
      <c r="FEZ117" s="388"/>
      <c r="FFA117" s="388"/>
      <c r="FFB117" s="388"/>
      <c r="FFC117" s="388"/>
      <c r="FFD117" s="388"/>
      <c r="FFE117" s="388"/>
      <c r="FFF117" s="388"/>
      <c r="FFG117" s="388"/>
      <c r="FFH117" s="388"/>
      <c r="FFI117" s="388"/>
      <c r="FFJ117" s="388"/>
      <c r="FFK117" s="388"/>
      <c r="FFL117" s="388"/>
      <c r="FFM117" s="388"/>
      <c r="FFN117" s="388"/>
      <c r="FFO117" s="388"/>
      <c r="FFP117" s="388"/>
      <c r="FFQ117" s="388"/>
      <c r="FFR117" s="388"/>
      <c r="FFS117" s="388"/>
      <c r="FFT117" s="388"/>
      <c r="FFU117" s="388"/>
      <c r="FFV117" s="388"/>
      <c r="FFW117" s="388"/>
      <c r="FFX117" s="388"/>
      <c r="FFY117" s="388"/>
      <c r="FFZ117" s="388"/>
      <c r="FGA117" s="388"/>
      <c r="FGB117" s="388"/>
      <c r="FGC117" s="388"/>
      <c r="FGD117" s="388"/>
      <c r="FGE117" s="388"/>
      <c r="FGF117" s="388"/>
      <c r="FGG117" s="388"/>
      <c r="FGH117" s="388"/>
      <c r="FGI117" s="388"/>
      <c r="FGJ117" s="388"/>
      <c r="FGK117" s="388"/>
      <c r="FGL117" s="388"/>
      <c r="FGM117" s="388"/>
      <c r="FGN117" s="388"/>
      <c r="FGO117" s="388"/>
      <c r="FGP117" s="388"/>
      <c r="FGQ117" s="388"/>
      <c r="FGR117" s="388"/>
      <c r="FGS117" s="388"/>
      <c r="FGT117" s="388"/>
      <c r="FGU117" s="388"/>
      <c r="FGV117" s="388"/>
      <c r="FGW117" s="388"/>
      <c r="FGX117" s="388"/>
      <c r="FGY117" s="388"/>
      <c r="FGZ117" s="388"/>
      <c r="FHA117" s="388"/>
      <c r="FHB117" s="388"/>
      <c r="FHC117" s="388"/>
      <c r="FHD117" s="388"/>
      <c r="FHE117" s="388"/>
      <c r="FHF117" s="388"/>
      <c r="FHG117" s="388"/>
      <c r="FHH117" s="388"/>
      <c r="FHI117" s="388"/>
      <c r="FHJ117" s="388"/>
      <c r="FHK117" s="388"/>
      <c r="FHL117" s="388"/>
      <c r="FHM117" s="388"/>
      <c r="FHN117" s="388"/>
      <c r="FHO117" s="388"/>
      <c r="FHP117" s="388"/>
      <c r="FHQ117" s="388"/>
      <c r="FHR117" s="388"/>
      <c r="FHS117" s="388"/>
      <c r="FHT117" s="388"/>
      <c r="FHU117" s="388"/>
      <c r="FHV117" s="388"/>
      <c r="FHW117" s="388"/>
      <c r="FHX117" s="388"/>
      <c r="FHY117" s="388"/>
      <c r="FHZ117" s="388"/>
      <c r="FIA117" s="388"/>
      <c r="FIB117" s="388"/>
      <c r="FIC117" s="388"/>
      <c r="FID117" s="388"/>
      <c r="FIE117" s="388"/>
      <c r="FIF117" s="388"/>
      <c r="FIG117" s="388"/>
      <c r="FIH117" s="388"/>
      <c r="FII117" s="388"/>
      <c r="FIJ117" s="388"/>
      <c r="FIK117" s="388"/>
      <c r="FIL117" s="388"/>
      <c r="FIM117" s="388"/>
      <c r="FIN117" s="388"/>
      <c r="FIO117" s="388"/>
      <c r="FIP117" s="388"/>
      <c r="FIQ117" s="388"/>
      <c r="FIR117" s="388"/>
      <c r="FIS117" s="388"/>
      <c r="FIT117" s="388"/>
      <c r="FIU117" s="388"/>
      <c r="FIV117" s="388"/>
      <c r="FIW117" s="388"/>
      <c r="FIX117" s="388"/>
      <c r="FIY117" s="388"/>
      <c r="FIZ117" s="388"/>
      <c r="FJA117" s="388"/>
      <c r="FJB117" s="388"/>
      <c r="FJC117" s="388"/>
      <c r="FJD117" s="388"/>
      <c r="FJE117" s="388"/>
      <c r="FJF117" s="388"/>
      <c r="FJG117" s="388"/>
      <c r="FJH117" s="388"/>
      <c r="FJI117" s="388"/>
      <c r="FJJ117" s="388"/>
      <c r="FJK117" s="388"/>
      <c r="FJL117" s="388"/>
      <c r="FJM117" s="388"/>
      <c r="FJN117" s="388"/>
      <c r="FJO117" s="388"/>
      <c r="FJP117" s="388"/>
      <c r="FJQ117" s="388"/>
      <c r="FJR117" s="388"/>
      <c r="FJS117" s="388"/>
      <c r="FJT117" s="388"/>
      <c r="FJU117" s="388"/>
      <c r="FJV117" s="388"/>
      <c r="FJW117" s="388"/>
      <c r="FJX117" s="388"/>
      <c r="FJY117" s="388"/>
      <c r="FJZ117" s="388"/>
      <c r="FKA117" s="388"/>
      <c r="FKB117" s="388"/>
      <c r="FKC117" s="388"/>
      <c r="FKD117" s="388"/>
      <c r="FKE117" s="388"/>
      <c r="FKF117" s="388"/>
      <c r="FKG117" s="388"/>
      <c r="FKH117" s="388"/>
      <c r="FKI117" s="388"/>
      <c r="FKJ117" s="388"/>
      <c r="FKK117" s="388"/>
      <c r="FKL117" s="388"/>
      <c r="FKM117" s="388"/>
      <c r="FKN117" s="388"/>
      <c r="FKO117" s="388"/>
      <c r="FKP117" s="388"/>
      <c r="FKQ117" s="388"/>
      <c r="FKR117" s="388"/>
      <c r="FKS117" s="388"/>
      <c r="FKT117" s="388"/>
      <c r="FKU117" s="388"/>
      <c r="FKV117" s="388"/>
      <c r="FKW117" s="388"/>
      <c r="FKX117" s="388"/>
      <c r="FKY117" s="388"/>
      <c r="FKZ117" s="388"/>
      <c r="FLA117" s="388"/>
      <c r="FLB117" s="388"/>
      <c r="FLC117" s="388"/>
      <c r="FLD117" s="388"/>
      <c r="FLE117" s="388"/>
      <c r="FLF117" s="388"/>
      <c r="FLG117" s="388"/>
      <c r="FLH117" s="388"/>
      <c r="FLI117" s="388"/>
      <c r="FLJ117" s="388"/>
      <c r="FLK117" s="388"/>
      <c r="FLL117" s="388"/>
      <c r="FLM117" s="388"/>
      <c r="FLN117" s="388"/>
      <c r="FLO117" s="388"/>
      <c r="FLP117" s="388"/>
      <c r="FLQ117" s="388"/>
      <c r="FLR117" s="388"/>
      <c r="FLS117" s="388"/>
      <c r="FLT117" s="388"/>
      <c r="FLU117" s="388"/>
      <c r="FLV117" s="388"/>
      <c r="FLW117" s="388"/>
      <c r="FLX117" s="388"/>
      <c r="FLY117" s="388"/>
      <c r="FLZ117" s="388"/>
      <c r="FMA117" s="388"/>
      <c r="FMB117" s="388"/>
      <c r="FMC117" s="388"/>
      <c r="FMD117" s="388"/>
      <c r="FME117" s="388"/>
      <c r="FMF117" s="388"/>
      <c r="FMG117" s="388"/>
      <c r="FMH117" s="388"/>
      <c r="FMI117" s="388"/>
      <c r="FMJ117" s="388"/>
      <c r="FMK117" s="388"/>
      <c r="FML117" s="388"/>
      <c r="FMM117" s="388"/>
      <c r="FMN117" s="388"/>
      <c r="FMO117" s="388"/>
      <c r="FMP117" s="388"/>
      <c r="FMQ117" s="388"/>
      <c r="FMR117" s="388"/>
      <c r="FMS117" s="388"/>
      <c r="FMT117" s="388"/>
      <c r="FMU117" s="388"/>
      <c r="FMV117" s="388"/>
      <c r="FMW117" s="388"/>
      <c r="FMX117" s="388"/>
      <c r="FMY117" s="388"/>
      <c r="FMZ117" s="388"/>
      <c r="FNA117" s="388"/>
      <c r="FNB117" s="388"/>
      <c r="FNC117" s="388"/>
      <c r="FND117" s="388"/>
      <c r="FNE117" s="388"/>
      <c r="FNF117" s="388"/>
      <c r="FNG117" s="388"/>
      <c r="FNH117" s="388"/>
      <c r="FNI117" s="388"/>
      <c r="FNJ117" s="388"/>
      <c r="FNK117" s="388"/>
      <c r="FNL117" s="388"/>
      <c r="FNM117" s="388"/>
      <c r="FNN117" s="388"/>
      <c r="FNO117" s="388"/>
      <c r="FNP117" s="388"/>
      <c r="FNQ117" s="388"/>
      <c r="FNR117" s="388"/>
      <c r="FNS117" s="388"/>
      <c r="FNT117" s="388"/>
      <c r="FNU117" s="388"/>
      <c r="FNV117" s="388"/>
      <c r="FNW117" s="388"/>
      <c r="FNX117" s="388"/>
      <c r="FNY117" s="388"/>
      <c r="FNZ117" s="388"/>
      <c r="FOA117" s="388"/>
      <c r="FOB117" s="388"/>
      <c r="FOC117" s="388"/>
      <c r="FOD117" s="388"/>
      <c r="FOE117" s="388"/>
      <c r="FOF117" s="388"/>
      <c r="FOG117" s="388"/>
      <c r="FOH117" s="388"/>
      <c r="FOI117" s="388"/>
      <c r="FOJ117" s="388"/>
      <c r="FOK117" s="388"/>
      <c r="FOL117" s="388"/>
      <c r="FOM117" s="388"/>
      <c r="FON117" s="388"/>
      <c r="FOO117" s="388"/>
      <c r="FOP117" s="388"/>
      <c r="FOQ117" s="388"/>
      <c r="FOR117" s="388"/>
      <c r="FOS117" s="388"/>
      <c r="FOT117" s="388"/>
      <c r="FOU117" s="388"/>
      <c r="FOV117" s="388"/>
      <c r="FOW117" s="388"/>
      <c r="FOX117" s="388"/>
      <c r="FOY117" s="388"/>
      <c r="FOZ117" s="388"/>
      <c r="FPA117" s="388"/>
      <c r="FPB117" s="388"/>
      <c r="FPC117" s="388"/>
      <c r="FPD117" s="388"/>
      <c r="FPE117" s="388"/>
      <c r="FPF117" s="388"/>
      <c r="FPG117" s="388"/>
      <c r="FPH117" s="388"/>
      <c r="FPI117" s="388"/>
      <c r="FPJ117" s="388"/>
      <c r="FPK117" s="388"/>
      <c r="FPL117" s="388"/>
      <c r="FPM117" s="388"/>
      <c r="FPN117" s="388"/>
      <c r="FPO117" s="388"/>
      <c r="FPP117" s="388"/>
      <c r="FPQ117" s="388"/>
      <c r="FPR117" s="388"/>
      <c r="FPS117" s="388"/>
      <c r="FPT117" s="388"/>
      <c r="FPU117" s="388"/>
      <c r="FPV117" s="388"/>
      <c r="FPW117" s="388"/>
      <c r="FPX117" s="388"/>
      <c r="FPY117" s="388"/>
      <c r="FPZ117" s="388"/>
      <c r="FQA117" s="388"/>
      <c r="FQB117" s="388"/>
      <c r="FQC117" s="388"/>
      <c r="FQD117" s="388"/>
      <c r="FQE117" s="388"/>
      <c r="FQF117" s="388"/>
      <c r="FQG117" s="388"/>
      <c r="FQH117" s="388"/>
      <c r="FQI117" s="388"/>
      <c r="FQJ117" s="388"/>
      <c r="FQK117" s="388"/>
      <c r="FQL117" s="388"/>
      <c r="FQM117" s="388"/>
      <c r="FQN117" s="388"/>
      <c r="FQO117" s="388"/>
      <c r="FQP117" s="388"/>
      <c r="FQQ117" s="388"/>
      <c r="FQR117" s="388"/>
      <c r="FQS117" s="388"/>
      <c r="FQT117" s="388"/>
      <c r="FQU117" s="388"/>
      <c r="FQV117" s="388"/>
      <c r="FQW117" s="388"/>
      <c r="FQX117" s="388"/>
      <c r="FQY117" s="388"/>
      <c r="FQZ117" s="388"/>
      <c r="FRA117" s="388"/>
      <c r="FRB117" s="388"/>
      <c r="FRC117" s="388"/>
      <c r="FRD117" s="388"/>
      <c r="FRE117" s="388"/>
      <c r="FRF117" s="388"/>
      <c r="FRG117" s="388"/>
      <c r="FRH117" s="388"/>
      <c r="FRI117" s="388"/>
      <c r="FRJ117" s="388"/>
      <c r="FRK117" s="388"/>
      <c r="FRL117" s="388"/>
      <c r="FRM117" s="388"/>
      <c r="FRN117" s="388"/>
      <c r="FRO117" s="388"/>
      <c r="FRP117" s="388"/>
      <c r="FRQ117" s="388"/>
      <c r="FRR117" s="388"/>
      <c r="FRS117" s="388"/>
      <c r="FRT117" s="388"/>
      <c r="FRU117" s="388"/>
      <c r="FRV117" s="388"/>
      <c r="FRW117" s="388"/>
      <c r="FRX117" s="388"/>
      <c r="FRY117" s="388"/>
      <c r="FRZ117" s="388"/>
      <c r="FSA117" s="388"/>
      <c r="FSB117" s="388"/>
      <c r="FSC117" s="388"/>
      <c r="FSD117" s="388"/>
      <c r="FSE117" s="388"/>
      <c r="FSF117" s="388"/>
      <c r="FSG117" s="388"/>
      <c r="FSH117" s="388"/>
      <c r="FSI117" s="388"/>
      <c r="FSJ117" s="388"/>
      <c r="FSK117" s="388"/>
      <c r="FSL117" s="388"/>
      <c r="FSM117" s="388"/>
      <c r="FSN117" s="388"/>
      <c r="FSO117" s="388"/>
      <c r="FSP117" s="388"/>
      <c r="FSQ117" s="388"/>
      <c r="FSR117" s="388"/>
      <c r="FSS117" s="388"/>
      <c r="FST117" s="388"/>
      <c r="FSU117" s="388"/>
      <c r="FSV117" s="388"/>
      <c r="FSW117" s="388"/>
      <c r="FSX117" s="388"/>
      <c r="FSY117" s="388"/>
      <c r="FSZ117" s="388"/>
      <c r="FTA117" s="388"/>
      <c r="FTB117" s="388"/>
      <c r="FTC117" s="388"/>
      <c r="FTD117" s="388"/>
      <c r="FTE117" s="388"/>
      <c r="FTF117" s="388"/>
      <c r="FTG117" s="388"/>
      <c r="FTH117" s="388"/>
      <c r="FTI117" s="388"/>
      <c r="FTJ117" s="388"/>
      <c r="FTK117" s="388"/>
      <c r="FTL117" s="388"/>
      <c r="FTM117" s="388"/>
      <c r="FTN117" s="388"/>
      <c r="FTO117" s="388"/>
      <c r="FTP117" s="388"/>
      <c r="FTQ117" s="388"/>
      <c r="FTR117" s="388"/>
      <c r="FTS117" s="388"/>
      <c r="FTT117" s="388"/>
      <c r="FTU117" s="388"/>
      <c r="FTV117" s="388"/>
      <c r="FTW117" s="388"/>
      <c r="FTX117" s="388"/>
      <c r="FTY117" s="388"/>
      <c r="FTZ117" s="388"/>
      <c r="FUA117" s="388"/>
      <c r="FUB117" s="388"/>
      <c r="FUC117" s="388"/>
      <c r="FUD117" s="388"/>
      <c r="FUE117" s="388"/>
      <c r="FUF117" s="388"/>
      <c r="FUG117" s="388"/>
      <c r="FUH117" s="388"/>
      <c r="FUI117" s="388"/>
      <c r="FUJ117" s="388"/>
      <c r="FUK117" s="388"/>
      <c r="FUL117" s="388"/>
      <c r="FUM117" s="388"/>
      <c r="FUN117" s="388"/>
      <c r="FUO117" s="388"/>
      <c r="FUP117" s="388"/>
      <c r="FUQ117" s="388"/>
      <c r="FUR117" s="388"/>
      <c r="FUS117" s="388"/>
      <c r="FUT117" s="388"/>
      <c r="FUU117" s="388"/>
      <c r="FUV117" s="388"/>
      <c r="FUW117" s="388"/>
      <c r="FUX117" s="388"/>
      <c r="FUY117" s="388"/>
      <c r="FUZ117" s="388"/>
      <c r="FVA117" s="388"/>
      <c r="FVB117" s="388"/>
      <c r="FVC117" s="388"/>
      <c r="FVD117" s="388"/>
      <c r="FVE117" s="388"/>
      <c r="FVF117" s="388"/>
      <c r="FVG117" s="388"/>
      <c r="FVH117" s="388"/>
      <c r="FVI117" s="388"/>
      <c r="FVJ117" s="388"/>
      <c r="FVK117" s="388"/>
      <c r="FVL117" s="388"/>
      <c r="FVM117" s="388"/>
      <c r="FVN117" s="388"/>
      <c r="FVO117" s="388"/>
      <c r="FVP117" s="388"/>
      <c r="FVQ117" s="388"/>
      <c r="FVR117" s="388"/>
      <c r="FVS117" s="388"/>
      <c r="FVT117" s="388"/>
      <c r="FVU117" s="388"/>
      <c r="FVV117" s="388"/>
      <c r="FVW117" s="388"/>
      <c r="FVX117" s="388"/>
      <c r="FVY117" s="388"/>
      <c r="FVZ117" s="388"/>
      <c r="FWA117" s="388"/>
      <c r="FWB117" s="388"/>
      <c r="FWC117" s="388"/>
      <c r="FWD117" s="388"/>
      <c r="FWE117" s="388"/>
      <c r="FWF117" s="388"/>
      <c r="FWG117" s="388"/>
      <c r="FWH117" s="388"/>
      <c r="FWI117" s="388"/>
      <c r="FWJ117" s="388"/>
      <c r="FWK117" s="388"/>
      <c r="FWL117" s="388"/>
      <c r="FWM117" s="388"/>
      <c r="FWN117" s="388"/>
      <c r="FWO117" s="388"/>
      <c r="FWP117" s="388"/>
      <c r="FWQ117" s="388"/>
      <c r="FWR117" s="388"/>
      <c r="FWS117" s="388"/>
      <c r="FWT117" s="388"/>
      <c r="FWU117" s="388"/>
      <c r="FWV117" s="388"/>
      <c r="FWW117" s="388"/>
      <c r="FWX117" s="388"/>
      <c r="FWY117" s="388"/>
      <c r="FWZ117" s="388"/>
      <c r="FXA117" s="388"/>
      <c r="FXB117" s="388"/>
      <c r="FXC117" s="388"/>
      <c r="FXD117" s="388"/>
      <c r="FXE117" s="388"/>
      <c r="FXF117" s="388"/>
      <c r="FXG117" s="388"/>
      <c r="FXH117" s="388"/>
      <c r="FXI117" s="388"/>
      <c r="FXJ117" s="388"/>
      <c r="FXK117" s="388"/>
      <c r="FXL117" s="388"/>
      <c r="FXM117" s="388"/>
      <c r="FXN117" s="388"/>
      <c r="FXO117" s="388"/>
      <c r="FXP117" s="388"/>
      <c r="FXQ117" s="388"/>
      <c r="FXR117" s="388"/>
      <c r="FXS117" s="388"/>
      <c r="FXT117" s="388"/>
      <c r="FXU117" s="388"/>
      <c r="FXV117" s="388"/>
      <c r="FXW117" s="388"/>
      <c r="FXX117" s="388"/>
      <c r="FXY117" s="388"/>
      <c r="FXZ117" s="388"/>
      <c r="FYA117" s="388"/>
      <c r="FYB117" s="388"/>
      <c r="FYC117" s="388"/>
      <c r="FYD117" s="388"/>
      <c r="FYE117" s="388"/>
      <c r="FYF117" s="388"/>
      <c r="FYG117" s="388"/>
      <c r="FYH117" s="388"/>
      <c r="FYI117" s="388"/>
      <c r="FYJ117" s="388"/>
      <c r="FYK117" s="388"/>
      <c r="FYL117" s="388"/>
      <c r="FYM117" s="388"/>
      <c r="FYN117" s="388"/>
      <c r="FYO117" s="388"/>
      <c r="FYP117" s="388"/>
      <c r="FYQ117" s="388"/>
      <c r="FYR117" s="388"/>
      <c r="FYS117" s="388"/>
      <c r="FYT117" s="388"/>
      <c r="FYU117" s="388"/>
      <c r="FYV117" s="388"/>
      <c r="FYW117" s="388"/>
      <c r="FYX117" s="388"/>
      <c r="FYY117" s="388"/>
      <c r="FYZ117" s="388"/>
      <c r="FZA117" s="388"/>
      <c r="FZB117" s="388"/>
      <c r="FZC117" s="388"/>
      <c r="FZD117" s="388"/>
      <c r="FZE117" s="388"/>
      <c r="FZF117" s="388"/>
      <c r="FZG117" s="388"/>
      <c r="FZH117" s="388"/>
      <c r="FZI117" s="388"/>
      <c r="FZJ117" s="388"/>
      <c r="FZK117" s="388"/>
      <c r="FZL117" s="388"/>
      <c r="FZM117" s="388"/>
      <c r="FZN117" s="388"/>
      <c r="FZO117" s="388"/>
      <c r="FZP117" s="388"/>
      <c r="FZQ117" s="388"/>
      <c r="FZR117" s="388"/>
      <c r="FZS117" s="388"/>
      <c r="FZT117" s="388"/>
      <c r="FZU117" s="388"/>
      <c r="FZV117" s="388"/>
      <c r="FZW117" s="388"/>
      <c r="FZX117" s="388"/>
      <c r="FZY117" s="388"/>
      <c r="FZZ117" s="388"/>
      <c r="GAA117" s="388"/>
      <c r="GAB117" s="388"/>
      <c r="GAC117" s="388"/>
      <c r="GAD117" s="388"/>
      <c r="GAE117" s="388"/>
      <c r="GAF117" s="388"/>
      <c r="GAG117" s="388"/>
      <c r="GAH117" s="388"/>
      <c r="GAI117" s="388"/>
      <c r="GAJ117" s="388"/>
      <c r="GAK117" s="388"/>
      <c r="GAL117" s="388"/>
      <c r="GAM117" s="388"/>
      <c r="GAN117" s="388"/>
      <c r="GAO117" s="388"/>
      <c r="GAP117" s="388"/>
      <c r="GAQ117" s="388"/>
      <c r="GAR117" s="388"/>
      <c r="GAS117" s="388"/>
      <c r="GAT117" s="388"/>
      <c r="GAU117" s="388"/>
      <c r="GAV117" s="388"/>
      <c r="GAW117" s="388"/>
      <c r="GAX117" s="388"/>
      <c r="GAY117" s="388"/>
      <c r="GAZ117" s="388"/>
      <c r="GBA117" s="388"/>
      <c r="GBB117" s="388"/>
      <c r="GBC117" s="388"/>
      <c r="GBD117" s="388"/>
      <c r="GBE117" s="388"/>
      <c r="GBF117" s="388"/>
      <c r="GBG117" s="388"/>
      <c r="GBH117" s="388"/>
      <c r="GBI117" s="388"/>
      <c r="GBJ117" s="388"/>
      <c r="GBK117" s="388"/>
      <c r="GBL117" s="388"/>
      <c r="GBM117" s="388"/>
      <c r="GBN117" s="388"/>
      <c r="GBO117" s="388"/>
      <c r="GBP117" s="388"/>
      <c r="GBQ117" s="388"/>
      <c r="GBR117" s="388"/>
      <c r="GBS117" s="388"/>
      <c r="GBT117" s="388"/>
      <c r="GBU117" s="388"/>
      <c r="GBV117" s="388"/>
      <c r="GBW117" s="388"/>
      <c r="GBX117" s="388"/>
      <c r="GBY117" s="388"/>
      <c r="GBZ117" s="388"/>
      <c r="GCA117" s="388"/>
      <c r="GCB117" s="388"/>
      <c r="GCC117" s="388"/>
      <c r="GCD117" s="388"/>
      <c r="GCE117" s="388"/>
      <c r="GCF117" s="388"/>
      <c r="GCG117" s="388"/>
      <c r="GCH117" s="388"/>
      <c r="GCI117" s="388"/>
      <c r="GCJ117" s="388"/>
      <c r="GCK117" s="388"/>
      <c r="GCL117" s="388"/>
      <c r="GCM117" s="388"/>
      <c r="GCN117" s="388"/>
      <c r="GCO117" s="388"/>
      <c r="GCP117" s="388"/>
      <c r="GCQ117" s="388"/>
      <c r="GCR117" s="388"/>
      <c r="GCS117" s="388"/>
      <c r="GCT117" s="388"/>
      <c r="GCU117" s="388"/>
      <c r="GCV117" s="388"/>
      <c r="GCW117" s="388"/>
      <c r="GCX117" s="388"/>
      <c r="GCY117" s="388"/>
      <c r="GCZ117" s="388"/>
      <c r="GDA117" s="388"/>
      <c r="GDB117" s="388"/>
      <c r="GDC117" s="388"/>
      <c r="GDD117" s="388"/>
      <c r="GDE117" s="388"/>
      <c r="GDF117" s="388"/>
      <c r="GDG117" s="388"/>
      <c r="GDH117" s="388"/>
      <c r="GDI117" s="388"/>
      <c r="GDJ117" s="388"/>
      <c r="GDK117" s="388"/>
      <c r="GDL117" s="388"/>
      <c r="GDM117" s="388"/>
      <c r="GDN117" s="388"/>
      <c r="GDO117" s="388"/>
      <c r="GDP117" s="388"/>
      <c r="GDQ117" s="388"/>
      <c r="GDR117" s="388"/>
      <c r="GDS117" s="388"/>
      <c r="GDT117" s="388"/>
      <c r="GDU117" s="388"/>
      <c r="GDV117" s="388"/>
      <c r="GDW117" s="388"/>
      <c r="GDX117" s="388"/>
      <c r="GDY117" s="388"/>
      <c r="GDZ117" s="388"/>
      <c r="GEA117" s="388"/>
      <c r="GEB117" s="388"/>
      <c r="GEC117" s="388"/>
      <c r="GED117" s="388"/>
      <c r="GEE117" s="388"/>
      <c r="GEF117" s="388"/>
      <c r="GEG117" s="388"/>
      <c r="GEH117" s="388"/>
      <c r="GEI117" s="388"/>
      <c r="GEJ117" s="388"/>
      <c r="GEK117" s="388"/>
      <c r="GEL117" s="388"/>
      <c r="GEM117" s="388"/>
      <c r="GEN117" s="388"/>
      <c r="GEO117" s="388"/>
      <c r="GEP117" s="388"/>
      <c r="GEQ117" s="388"/>
      <c r="GER117" s="388"/>
      <c r="GES117" s="388"/>
      <c r="GET117" s="388"/>
      <c r="GEU117" s="388"/>
      <c r="GEV117" s="388"/>
      <c r="GEW117" s="388"/>
      <c r="GEX117" s="388"/>
      <c r="GEY117" s="388"/>
      <c r="GEZ117" s="388"/>
      <c r="GFA117" s="388"/>
      <c r="GFB117" s="388"/>
      <c r="GFC117" s="388"/>
      <c r="GFD117" s="388"/>
      <c r="GFE117" s="388"/>
      <c r="GFF117" s="388"/>
      <c r="GFG117" s="388"/>
      <c r="GFH117" s="388"/>
      <c r="GFI117" s="388"/>
      <c r="GFJ117" s="388"/>
      <c r="GFK117" s="388"/>
      <c r="GFL117" s="388"/>
      <c r="GFM117" s="388"/>
      <c r="GFN117" s="388"/>
      <c r="GFO117" s="388"/>
      <c r="GFP117" s="388"/>
      <c r="GFQ117" s="388"/>
      <c r="GFR117" s="388"/>
      <c r="GFS117" s="388"/>
      <c r="GFT117" s="388"/>
      <c r="GFU117" s="388"/>
      <c r="GFV117" s="388"/>
      <c r="GFW117" s="388"/>
      <c r="GFX117" s="388"/>
      <c r="GFY117" s="388"/>
      <c r="GFZ117" s="388"/>
      <c r="GGA117" s="388"/>
      <c r="GGB117" s="388"/>
      <c r="GGC117" s="388"/>
      <c r="GGD117" s="388"/>
      <c r="GGE117" s="388"/>
      <c r="GGF117" s="388"/>
      <c r="GGG117" s="388"/>
      <c r="GGH117" s="388"/>
      <c r="GGI117" s="388"/>
      <c r="GGJ117" s="388"/>
      <c r="GGK117" s="388"/>
      <c r="GGL117" s="388"/>
      <c r="GGM117" s="388"/>
      <c r="GGN117" s="388"/>
      <c r="GGO117" s="388"/>
      <c r="GGP117" s="388"/>
      <c r="GGQ117" s="388"/>
      <c r="GGR117" s="388"/>
      <c r="GGS117" s="388"/>
      <c r="GGT117" s="388"/>
      <c r="GGU117" s="388"/>
      <c r="GGV117" s="388"/>
      <c r="GGW117" s="388"/>
      <c r="GGX117" s="388"/>
      <c r="GGY117" s="388"/>
      <c r="GGZ117" s="388"/>
      <c r="GHA117" s="388"/>
      <c r="GHB117" s="388"/>
      <c r="GHC117" s="388"/>
      <c r="GHD117" s="388"/>
      <c r="GHE117" s="388"/>
      <c r="GHF117" s="388"/>
      <c r="GHG117" s="388"/>
      <c r="GHH117" s="388"/>
      <c r="GHI117" s="388"/>
      <c r="GHJ117" s="388"/>
      <c r="GHK117" s="388"/>
      <c r="GHL117" s="388"/>
      <c r="GHM117" s="388"/>
      <c r="GHN117" s="388"/>
      <c r="GHO117" s="388"/>
      <c r="GHP117" s="388"/>
      <c r="GHQ117" s="388"/>
      <c r="GHR117" s="388"/>
      <c r="GHS117" s="388"/>
      <c r="GHT117" s="388"/>
      <c r="GHU117" s="388"/>
      <c r="GHV117" s="388"/>
      <c r="GHW117" s="388"/>
      <c r="GHX117" s="388"/>
      <c r="GHY117" s="388"/>
      <c r="GHZ117" s="388"/>
      <c r="GIA117" s="388"/>
      <c r="GIB117" s="388"/>
      <c r="GIC117" s="388"/>
      <c r="GID117" s="388"/>
      <c r="GIE117" s="388"/>
      <c r="GIF117" s="388"/>
      <c r="GIG117" s="388"/>
      <c r="GIH117" s="388"/>
      <c r="GII117" s="388"/>
      <c r="GIJ117" s="388"/>
      <c r="GIK117" s="388"/>
      <c r="GIL117" s="388"/>
      <c r="GIM117" s="388"/>
      <c r="GIN117" s="388"/>
      <c r="GIO117" s="388"/>
      <c r="GIP117" s="388"/>
      <c r="GIQ117" s="388"/>
      <c r="GIR117" s="388"/>
      <c r="GIS117" s="388"/>
      <c r="GIT117" s="388"/>
      <c r="GIU117" s="388"/>
      <c r="GIV117" s="388"/>
      <c r="GIW117" s="388"/>
      <c r="GIX117" s="388"/>
      <c r="GIY117" s="388"/>
      <c r="GIZ117" s="388"/>
      <c r="GJA117" s="388"/>
      <c r="GJB117" s="388"/>
      <c r="GJC117" s="388"/>
      <c r="GJD117" s="388"/>
      <c r="GJE117" s="388"/>
      <c r="GJF117" s="388"/>
      <c r="GJG117" s="388"/>
      <c r="GJH117" s="388"/>
      <c r="GJI117" s="388"/>
      <c r="GJJ117" s="388"/>
      <c r="GJK117" s="388"/>
      <c r="GJL117" s="388"/>
      <c r="GJM117" s="388"/>
      <c r="GJN117" s="388"/>
      <c r="GJO117" s="388"/>
      <c r="GJP117" s="388"/>
      <c r="GJQ117" s="388"/>
      <c r="GJR117" s="388"/>
      <c r="GJS117" s="388"/>
      <c r="GJT117" s="388"/>
      <c r="GJU117" s="388"/>
      <c r="GJV117" s="388"/>
      <c r="GJW117" s="388"/>
      <c r="GJX117" s="388"/>
      <c r="GJY117" s="388"/>
      <c r="GJZ117" s="388"/>
      <c r="GKA117" s="388"/>
      <c r="GKB117" s="388"/>
      <c r="GKC117" s="388"/>
      <c r="GKD117" s="388"/>
      <c r="GKE117" s="388"/>
      <c r="GKF117" s="388"/>
      <c r="GKG117" s="388"/>
      <c r="GKH117" s="388"/>
      <c r="GKI117" s="388"/>
      <c r="GKJ117" s="388"/>
      <c r="GKK117" s="388"/>
      <c r="GKL117" s="388"/>
      <c r="GKM117" s="388"/>
      <c r="GKN117" s="388"/>
      <c r="GKO117" s="388"/>
      <c r="GKP117" s="388"/>
      <c r="GKQ117" s="388"/>
      <c r="GKR117" s="388"/>
      <c r="GKS117" s="388"/>
      <c r="GKT117" s="388"/>
      <c r="GKU117" s="388"/>
      <c r="GKV117" s="388"/>
      <c r="GKW117" s="388"/>
      <c r="GKX117" s="388"/>
      <c r="GKY117" s="388"/>
      <c r="GKZ117" s="388"/>
      <c r="GLA117" s="388"/>
      <c r="GLB117" s="388"/>
      <c r="GLC117" s="388"/>
      <c r="GLD117" s="388"/>
      <c r="GLE117" s="388"/>
      <c r="GLF117" s="388"/>
      <c r="GLG117" s="388"/>
      <c r="GLH117" s="388"/>
      <c r="GLI117" s="388"/>
      <c r="GLJ117" s="388"/>
      <c r="GLK117" s="388"/>
      <c r="GLL117" s="388"/>
      <c r="GLM117" s="388"/>
      <c r="GLN117" s="388"/>
      <c r="GLO117" s="388"/>
      <c r="GLP117" s="388"/>
      <c r="GLQ117" s="388"/>
      <c r="GLR117" s="388"/>
      <c r="GLS117" s="388"/>
      <c r="GLT117" s="388"/>
      <c r="GLU117" s="388"/>
      <c r="GLV117" s="388"/>
      <c r="GLW117" s="388"/>
      <c r="GLX117" s="388"/>
      <c r="GLY117" s="388"/>
      <c r="GLZ117" s="388"/>
      <c r="GMA117" s="388"/>
      <c r="GMB117" s="388"/>
      <c r="GMC117" s="388"/>
      <c r="GMD117" s="388"/>
      <c r="GME117" s="388"/>
      <c r="GMF117" s="388"/>
      <c r="GMG117" s="388"/>
      <c r="GMH117" s="388"/>
      <c r="GMI117" s="388"/>
      <c r="GMJ117" s="388"/>
      <c r="GMK117" s="388"/>
      <c r="GML117" s="388"/>
      <c r="GMM117" s="388"/>
      <c r="GMN117" s="388"/>
      <c r="GMO117" s="388"/>
      <c r="GMP117" s="388"/>
      <c r="GMQ117" s="388"/>
      <c r="GMR117" s="388"/>
      <c r="GMS117" s="388"/>
      <c r="GMT117" s="388"/>
      <c r="GMU117" s="388"/>
      <c r="GMV117" s="388"/>
      <c r="GMW117" s="388"/>
      <c r="GMX117" s="388"/>
      <c r="GMY117" s="388"/>
      <c r="GMZ117" s="388"/>
      <c r="GNA117" s="388"/>
      <c r="GNB117" s="388"/>
      <c r="GNC117" s="388"/>
      <c r="GND117" s="388"/>
      <c r="GNE117" s="388"/>
      <c r="GNF117" s="388"/>
      <c r="GNG117" s="388"/>
      <c r="GNH117" s="388"/>
      <c r="GNI117" s="388"/>
      <c r="GNJ117" s="388"/>
      <c r="GNK117" s="388"/>
      <c r="GNL117" s="388"/>
      <c r="GNM117" s="388"/>
      <c r="GNN117" s="388"/>
      <c r="GNO117" s="388"/>
      <c r="GNP117" s="388"/>
      <c r="GNQ117" s="388"/>
      <c r="GNR117" s="388"/>
      <c r="GNS117" s="388"/>
      <c r="GNT117" s="388"/>
      <c r="GNU117" s="388"/>
      <c r="GNV117" s="388"/>
      <c r="GNW117" s="388"/>
      <c r="GNX117" s="388"/>
      <c r="GNY117" s="388"/>
      <c r="GNZ117" s="388"/>
      <c r="GOA117" s="388"/>
      <c r="GOB117" s="388"/>
      <c r="GOC117" s="388"/>
      <c r="GOD117" s="388"/>
      <c r="GOE117" s="388"/>
      <c r="GOF117" s="388"/>
      <c r="GOG117" s="388"/>
      <c r="GOH117" s="388"/>
      <c r="GOI117" s="388"/>
      <c r="GOJ117" s="388"/>
      <c r="GOK117" s="388"/>
      <c r="GOL117" s="388"/>
      <c r="GOM117" s="388"/>
      <c r="GON117" s="388"/>
      <c r="GOO117" s="388"/>
      <c r="GOP117" s="388"/>
      <c r="GOQ117" s="388"/>
      <c r="GOR117" s="388"/>
      <c r="GOS117" s="388"/>
      <c r="GOT117" s="388"/>
      <c r="GOU117" s="388"/>
      <c r="GOV117" s="388"/>
      <c r="GOW117" s="388"/>
      <c r="GOX117" s="388"/>
      <c r="GOY117" s="388"/>
      <c r="GOZ117" s="388"/>
      <c r="GPA117" s="388"/>
      <c r="GPB117" s="388"/>
      <c r="GPC117" s="388"/>
      <c r="GPD117" s="388"/>
      <c r="GPE117" s="388"/>
      <c r="GPF117" s="388"/>
      <c r="GPG117" s="388"/>
      <c r="GPH117" s="388"/>
      <c r="GPI117" s="388"/>
      <c r="GPJ117" s="388"/>
      <c r="GPK117" s="388"/>
      <c r="GPL117" s="388"/>
      <c r="GPM117" s="388"/>
      <c r="GPN117" s="388"/>
      <c r="GPO117" s="388"/>
      <c r="GPP117" s="388"/>
      <c r="GPQ117" s="388"/>
      <c r="GPR117" s="388"/>
      <c r="GPS117" s="388"/>
      <c r="GPT117" s="388"/>
      <c r="GPU117" s="388"/>
      <c r="GPV117" s="388"/>
      <c r="GPW117" s="388"/>
      <c r="GPX117" s="388"/>
      <c r="GPY117" s="388"/>
      <c r="GPZ117" s="388"/>
      <c r="GQA117" s="388"/>
      <c r="GQB117" s="388"/>
      <c r="GQC117" s="388"/>
      <c r="GQD117" s="388"/>
      <c r="GQE117" s="388"/>
      <c r="GQF117" s="388"/>
      <c r="GQG117" s="388"/>
      <c r="GQH117" s="388"/>
      <c r="GQI117" s="388"/>
      <c r="GQJ117" s="388"/>
      <c r="GQK117" s="388"/>
      <c r="GQL117" s="388"/>
      <c r="GQM117" s="388"/>
      <c r="GQN117" s="388"/>
      <c r="GQO117" s="388"/>
      <c r="GQP117" s="388"/>
      <c r="GQQ117" s="388"/>
      <c r="GQR117" s="388"/>
      <c r="GQS117" s="388"/>
      <c r="GQT117" s="388"/>
      <c r="GQU117" s="388"/>
      <c r="GQV117" s="388"/>
      <c r="GQW117" s="388"/>
      <c r="GQX117" s="388"/>
      <c r="GQY117" s="388"/>
      <c r="GQZ117" s="388"/>
      <c r="GRA117" s="388"/>
      <c r="GRB117" s="388"/>
      <c r="GRC117" s="388"/>
      <c r="GRD117" s="388"/>
      <c r="GRE117" s="388"/>
      <c r="GRF117" s="388"/>
      <c r="GRG117" s="388"/>
      <c r="GRH117" s="388"/>
      <c r="GRI117" s="388"/>
      <c r="GRJ117" s="388"/>
      <c r="GRK117" s="388"/>
      <c r="GRL117" s="388"/>
      <c r="GRM117" s="388"/>
      <c r="GRN117" s="388"/>
      <c r="GRO117" s="388"/>
      <c r="GRP117" s="388"/>
      <c r="GRQ117" s="388"/>
      <c r="GRR117" s="388"/>
      <c r="GRS117" s="388"/>
      <c r="GRT117" s="388"/>
      <c r="GRU117" s="388"/>
      <c r="GRV117" s="388"/>
      <c r="GRW117" s="388"/>
      <c r="GRX117" s="388"/>
      <c r="GRY117" s="388"/>
      <c r="GRZ117" s="388"/>
      <c r="GSA117" s="388"/>
      <c r="GSB117" s="388"/>
      <c r="GSC117" s="388"/>
      <c r="GSD117" s="388"/>
      <c r="GSE117" s="388"/>
      <c r="GSF117" s="388"/>
      <c r="GSG117" s="388"/>
      <c r="GSH117" s="388"/>
      <c r="GSI117" s="388"/>
      <c r="GSJ117" s="388"/>
      <c r="GSK117" s="388"/>
      <c r="GSL117" s="388"/>
      <c r="GSM117" s="388"/>
      <c r="GSN117" s="388"/>
      <c r="GSO117" s="388"/>
      <c r="GSP117" s="388"/>
      <c r="GSQ117" s="388"/>
      <c r="GSR117" s="388"/>
      <c r="GSS117" s="388"/>
      <c r="GST117" s="388"/>
      <c r="GSU117" s="388"/>
      <c r="GSV117" s="388"/>
      <c r="GSW117" s="388"/>
      <c r="GSX117" s="388"/>
      <c r="GSY117" s="388"/>
      <c r="GSZ117" s="388"/>
      <c r="GTA117" s="388"/>
      <c r="GTB117" s="388"/>
      <c r="GTC117" s="388"/>
      <c r="GTD117" s="388"/>
      <c r="GTE117" s="388"/>
      <c r="GTF117" s="388"/>
      <c r="GTG117" s="388"/>
      <c r="GTH117" s="388"/>
      <c r="GTI117" s="388"/>
      <c r="GTJ117" s="388"/>
      <c r="GTK117" s="388"/>
      <c r="GTL117" s="388"/>
      <c r="GTM117" s="388"/>
      <c r="GTN117" s="388"/>
      <c r="GTO117" s="388"/>
      <c r="GTP117" s="388"/>
      <c r="GTQ117" s="388"/>
      <c r="GTR117" s="388"/>
      <c r="GTS117" s="388"/>
      <c r="GTT117" s="388"/>
      <c r="GTU117" s="388"/>
      <c r="GTV117" s="388"/>
      <c r="GTW117" s="388"/>
      <c r="GTX117" s="388"/>
      <c r="GTY117" s="388"/>
      <c r="GTZ117" s="388"/>
      <c r="GUA117" s="388"/>
      <c r="GUB117" s="388"/>
      <c r="GUC117" s="388"/>
      <c r="GUD117" s="388"/>
      <c r="GUE117" s="388"/>
      <c r="GUF117" s="388"/>
      <c r="GUG117" s="388"/>
      <c r="GUH117" s="388"/>
      <c r="GUI117" s="388"/>
      <c r="GUJ117" s="388"/>
      <c r="GUK117" s="388"/>
      <c r="GUL117" s="388"/>
      <c r="GUM117" s="388"/>
      <c r="GUN117" s="388"/>
      <c r="GUO117" s="388"/>
      <c r="GUP117" s="388"/>
      <c r="GUQ117" s="388"/>
      <c r="GUR117" s="388"/>
      <c r="GUS117" s="388"/>
      <c r="GUT117" s="388"/>
      <c r="GUU117" s="388"/>
      <c r="GUV117" s="388"/>
      <c r="GUW117" s="388"/>
      <c r="GUX117" s="388"/>
      <c r="GUY117" s="388"/>
      <c r="GUZ117" s="388"/>
      <c r="GVA117" s="388"/>
      <c r="GVB117" s="388"/>
      <c r="GVC117" s="388"/>
      <c r="GVD117" s="388"/>
      <c r="GVE117" s="388"/>
      <c r="GVF117" s="388"/>
      <c r="GVG117" s="388"/>
      <c r="GVH117" s="388"/>
      <c r="GVI117" s="388"/>
      <c r="GVJ117" s="388"/>
      <c r="GVK117" s="388"/>
      <c r="GVL117" s="388"/>
      <c r="GVM117" s="388"/>
      <c r="GVN117" s="388"/>
      <c r="GVO117" s="388"/>
      <c r="GVP117" s="388"/>
      <c r="GVQ117" s="388"/>
      <c r="GVR117" s="388"/>
      <c r="GVS117" s="388"/>
      <c r="GVT117" s="388"/>
      <c r="GVU117" s="388"/>
      <c r="GVV117" s="388"/>
      <c r="GVW117" s="388"/>
      <c r="GVX117" s="388"/>
      <c r="GVY117" s="388"/>
      <c r="GVZ117" s="388"/>
      <c r="GWA117" s="388"/>
      <c r="GWB117" s="388"/>
      <c r="GWC117" s="388"/>
      <c r="GWD117" s="388"/>
      <c r="GWE117" s="388"/>
      <c r="GWF117" s="388"/>
      <c r="GWG117" s="388"/>
      <c r="GWH117" s="388"/>
      <c r="GWI117" s="388"/>
      <c r="GWJ117" s="388"/>
      <c r="GWK117" s="388"/>
      <c r="GWL117" s="388"/>
      <c r="GWM117" s="388"/>
      <c r="GWN117" s="388"/>
      <c r="GWO117" s="388"/>
      <c r="GWP117" s="388"/>
      <c r="GWQ117" s="388"/>
      <c r="GWR117" s="388"/>
      <c r="GWS117" s="388"/>
      <c r="GWT117" s="388"/>
      <c r="GWU117" s="388"/>
      <c r="GWV117" s="388"/>
      <c r="GWW117" s="388"/>
      <c r="GWX117" s="388"/>
      <c r="GWY117" s="388"/>
      <c r="GWZ117" s="388"/>
      <c r="GXA117" s="388"/>
      <c r="GXB117" s="388"/>
      <c r="GXC117" s="388"/>
      <c r="GXD117" s="388"/>
      <c r="GXE117" s="388"/>
      <c r="GXF117" s="388"/>
      <c r="GXG117" s="388"/>
      <c r="GXH117" s="388"/>
      <c r="GXI117" s="388"/>
      <c r="GXJ117" s="388"/>
      <c r="GXK117" s="388"/>
      <c r="GXL117" s="388"/>
      <c r="GXM117" s="388"/>
      <c r="GXN117" s="388"/>
      <c r="GXO117" s="388"/>
      <c r="GXP117" s="388"/>
      <c r="GXQ117" s="388"/>
      <c r="GXR117" s="388"/>
      <c r="GXS117" s="388"/>
      <c r="GXT117" s="388"/>
      <c r="GXU117" s="388"/>
      <c r="GXV117" s="388"/>
      <c r="GXW117" s="388"/>
      <c r="GXX117" s="388"/>
      <c r="GXY117" s="388"/>
      <c r="GXZ117" s="388"/>
      <c r="GYA117" s="388"/>
      <c r="GYB117" s="388"/>
      <c r="GYC117" s="388"/>
      <c r="GYD117" s="388"/>
      <c r="GYE117" s="388"/>
      <c r="GYF117" s="388"/>
      <c r="GYG117" s="388"/>
      <c r="GYH117" s="388"/>
      <c r="GYI117" s="388"/>
      <c r="GYJ117" s="388"/>
      <c r="GYK117" s="388"/>
      <c r="GYL117" s="388"/>
      <c r="GYM117" s="388"/>
      <c r="GYN117" s="388"/>
      <c r="GYO117" s="388"/>
      <c r="GYP117" s="388"/>
      <c r="GYQ117" s="388"/>
      <c r="GYR117" s="388"/>
      <c r="GYS117" s="388"/>
      <c r="GYT117" s="388"/>
      <c r="GYU117" s="388"/>
      <c r="GYV117" s="388"/>
      <c r="GYW117" s="388"/>
      <c r="GYX117" s="388"/>
      <c r="GYY117" s="388"/>
      <c r="GYZ117" s="388"/>
      <c r="GZA117" s="388"/>
      <c r="GZB117" s="388"/>
      <c r="GZC117" s="388"/>
      <c r="GZD117" s="388"/>
      <c r="GZE117" s="388"/>
      <c r="GZF117" s="388"/>
      <c r="GZG117" s="388"/>
      <c r="GZH117" s="388"/>
      <c r="GZI117" s="388"/>
      <c r="GZJ117" s="388"/>
      <c r="GZK117" s="388"/>
      <c r="GZL117" s="388"/>
      <c r="GZM117" s="388"/>
      <c r="GZN117" s="388"/>
      <c r="GZO117" s="388"/>
      <c r="GZP117" s="388"/>
      <c r="GZQ117" s="388"/>
      <c r="GZR117" s="388"/>
      <c r="GZS117" s="388"/>
      <c r="GZT117" s="388"/>
      <c r="GZU117" s="388"/>
      <c r="GZV117" s="388"/>
      <c r="GZW117" s="388"/>
      <c r="GZX117" s="388"/>
      <c r="GZY117" s="388"/>
      <c r="GZZ117" s="388"/>
      <c r="HAA117" s="388"/>
      <c r="HAB117" s="388"/>
      <c r="HAC117" s="388"/>
      <c r="HAD117" s="388"/>
      <c r="HAE117" s="388"/>
      <c r="HAF117" s="388"/>
      <c r="HAG117" s="388"/>
      <c r="HAH117" s="388"/>
      <c r="HAI117" s="388"/>
      <c r="HAJ117" s="388"/>
      <c r="HAK117" s="388"/>
      <c r="HAL117" s="388"/>
      <c r="HAM117" s="388"/>
      <c r="HAN117" s="388"/>
      <c r="HAO117" s="388"/>
      <c r="HAP117" s="388"/>
      <c r="HAQ117" s="388"/>
      <c r="HAR117" s="388"/>
      <c r="HAS117" s="388"/>
      <c r="HAT117" s="388"/>
      <c r="HAU117" s="388"/>
      <c r="HAV117" s="388"/>
      <c r="HAW117" s="388"/>
      <c r="HAX117" s="388"/>
      <c r="HAY117" s="388"/>
      <c r="HAZ117" s="388"/>
      <c r="HBA117" s="388"/>
      <c r="HBB117" s="388"/>
      <c r="HBC117" s="388"/>
      <c r="HBD117" s="388"/>
      <c r="HBE117" s="388"/>
      <c r="HBF117" s="388"/>
      <c r="HBG117" s="388"/>
      <c r="HBH117" s="388"/>
      <c r="HBI117" s="388"/>
      <c r="HBJ117" s="388"/>
      <c r="HBK117" s="388"/>
      <c r="HBL117" s="388"/>
      <c r="HBM117" s="388"/>
      <c r="HBN117" s="388"/>
      <c r="HBO117" s="388"/>
      <c r="HBP117" s="388"/>
      <c r="HBQ117" s="388"/>
      <c r="HBR117" s="388"/>
      <c r="HBS117" s="388"/>
      <c r="HBT117" s="388"/>
      <c r="HBU117" s="388"/>
      <c r="HBV117" s="388"/>
      <c r="HBW117" s="388"/>
      <c r="HBX117" s="388"/>
      <c r="HBY117" s="388"/>
      <c r="HBZ117" s="388"/>
      <c r="HCA117" s="388"/>
      <c r="HCB117" s="388"/>
      <c r="HCC117" s="388"/>
      <c r="HCD117" s="388"/>
      <c r="HCE117" s="388"/>
      <c r="HCF117" s="388"/>
      <c r="HCG117" s="388"/>
      <c r="HCH117" s="388"/>
      <c r="HCI117" s="388"/>
      <c r="HCJ117" s="388"/>
      <c r="HCK117" s="388"/>
      <c r="HCL117" s="388"/>
      <c r="HCM117" s="388"/>
      <c r="HCN117" s="388"/>
      <c r="HCO117" s="388"/>
      <c r="HCP117" s="388"/>
      <c r="HCQ117" s="388"/>
      <c r="HCR117" s="388"/>
      <c r="HCS117" s="388"/>
      <c r="HCT117" s="388"/>
      <c r="HCU117" s="388"/>
      <c r="HCV117" s="388"/>
      <c r="HCW117" s="388"/>
      <c r="HCX117" s="388"/>
      <c r="HCY117" s="388"/>
      <c r="HCZ117" s="388"/>
      <c r="HDA117" s="388"/>
      <c r="HDB117" s="388"/>
      <c r="HDC117" s="388"/>
      <c r="HDD117" s="388"/>
      <c r="HDE117" s="388"/>
      <c r="HDF117" s="388"/>
      <c r="HDG117" s="388"/>
      <c r="HDH117" s="388"/>
      <c r="HDI117" s="388"/>
      <c r="HDJ117" s="388"/>
      <c r="HDK117" s="388"/>
      <c r="HDL117" s="388"/>
      <c r="HDM117" s="388"/>
      <c r="HDN117" s="388"/>
      <c r="HDO117" s="388"/>
      <c r="HDP117" s="388"/>
      <c r="HDQ117" s="388"/>
      <c r="HDR117" s="388"/>
      <c r="HDS117" s="388"/>
      <c r="HDT117" s="388"/>
      <c r="HDU117" s="388"/>
      <c r="HDV117" s="388"/>
      <c r="HDW117" s="388"/>
      <c r="HDX117" s="388"/>
      <c r="HDY117" s="388"/>
      <c r="HDZ117" s="388"/>
      <c r="HEA117" s="388"/>
      <c r="HEB117" s="388"/>
      <c r="HEC117" s="388"/>
      <c r="HED117" s="388"/>
      <c r="HEE117" s="388"/>
      <c r="HEF117" s="388"/>
      <c r="HEG117" s="388"/>
      <c r="HEH117" s="388"/>
      <c r="HEI117" s="388"/>
      <c r="HEJ117" s="388"/>
      <c r="HEK117" s="388"/>
      <c r="HEL117" s="388"/>
      <c r="HEM117" s="388"/>
      <c r="HEN117" s="388"/>
      <c r="HEO117" s="388"/>
      <c r="HEP117" s="388"/>
      <c r="HEQ117" s="388"/>
      <c r="HER117" s="388"/>
      <c r="HES117" s="388"/>
      <c r="HET117" s="388"/>
      <c r="HEU117" s="388"/>
      <c r="HEV117" s="388"/>
      <c r="HEW117" s="388"/>
      <c r="HEX117" s="388"/>
      <c r="HEY117" s="388"/>
      <c r="HEZ117" s="388"/>
      <c r="HFA117" s="388"/>
      <c r="HFB117" s="388"/>
      <c r="HFC117" s="388"/>
      <c r="HFD117" s="388"/>
      <c r="HFE117" s="388"/>
      <c r="HFF117" s="388"/>
      <c r="HFG117" s="388"/>
      <c r="HFH117" s="388"/>
      <c r="HFI117" s="388"/>
      <c r="HFJ117" s="388"/>
      <c r="HFK117" s="388"/>
      <c r="HFL117" s="388"/>
      <c r="HFM117" s="388"/>
      <c r="HFN117" s="388"/>
      <c r="HFO117" s="388"/>
      <c r="HFP117" s="388"/>
      <c r="HFQ117" s="388"/>
      <c r="HFR117" s="388"/>
      <c r="HFS117" s="388"/>
      <c r="HFT117" s="388"/>
      <c r="HFU117" s="388"/>
      <c r="HFV117" s="388"/>
      <c r="HFW117" s="388"/>
      <c r="HFX117" s="388"/>
      <c r="HFY117" s="388"/>
      <c r="HFZ117" s="388"/>
      <c r="HGA117" s="388"/>
      <c r="HGB117" s="388"/>
      <c r="HGC117" s="388"/>
      <c r="HGD117" s="388"/>
      <c r="HGE117" s="388"/>
      <c r="HGF117" s="388"/>
      <c r="HGG117" s="388"/>
      <c r="HGH117" s="388"/>
      <c r="HGI117" s="388"/>
      <c r="HGJ117" s="388"/>
      <c r="HGK117" s="388"/>
      <c r="HGL117" s="388"/>
      <c r="HGM117" s="388"/>
      <c r="HGN117" s="388"/>
      <c r="HGO117" s="388"/>
      <c r="HGP117" s="388"/>
      <c r="HGQ117" s="388"/>
      <c r="HGR117" s="388"/>
      <c r="HGS117" s="388"/>
      <c r="HGT117" s="388"/>
      <c r="HGU117" s="388"/>
      <c r="HGV117" s="388"/>
      <c r="HGW117" s="388"/>
      <c r="HGX117" s="388"/>
      <c r="HGY117" s="388"/>
      <c r="HGZ117" s="388"/>
      <c r="HHA117" s="388"/>
      <c r="HHB117" s="388"/>
      <c r="HHC117" s="388"/>
      <c r="HHD117" s="388"/>
      <c r="HHE117" s="388"/>
      <c r="HHF117" s="388"/>
      <c r="HHG117" s="388"/>
      <c r="HHH117" s="388"/>
      <c r="HHI117" s="388"/>
      <c r="HHJ117" s="388"/>
      <c r="HHK117" s="388"/>
      <c r="HHL117" s="388"/>
      <c r="HHM117" s="388"/>
      <c r="HHN117" s="388"/>
      <c r="HHO117" s="388"/>
      <c r="HHP117" s="388"/>
      <c r="HHQ117" s="388"/>
      <c r="HHR117" s="388"/>
      <c r="HHS117" s="388"/>
      <c r="HHT117" s="388"/>
      <c r="HHU117" s="388"/>
      <c r="HHV117" s="388"/>
      <c r="HHW117" s="388"/>
      <c r="HHX117" s="388"/>
      <c r="HHY117" s="388"/>
      <c r="HHZ117" s="388"/>
      <c r="HIA117" s="388"/>
      <c r="HIB117" s="388"/>
      <c r="HIC117" s="388"/>
      <c r="HID117" s="388"/>
      <c r="HIE117" s="388"/>
      <c r="HIF117" s="388"/>
      <c r="HIG117" s="388"/>
      <c r="HIH117" s="388"/>
      <c r="HII117" s="388"/>
      <c r="HIJ117" s="388"/>
      <c r="HIK117" s="388"/>
      <c r="HIL117" s="388"/>
      <c r="HIM117" s="388"/>
      <c r="HIN117" s="388"/>
      <c r="HIO117" s="388"/>
      <c r="HIP117" s="388"/>
      <c r="HIQ117" s="388"/>
      <c r="HIR117" s="388"/>
      <c r="HIS117" s="388"/>
      <c r="HIT117" s="388"/>
      <c r="HIU117" s="388"/>
      <c r="HIV117" s="388"/>
      <c r="HIW117" s="388"/>
      <c r="HIX117" s="388"/>
      <c r="HIY117" s="388"/>
      <c r="HIZ117" s="388"/>
      <c r="HJA117" s="388"/>
      <c r="HJB117" s="388"/>
      <c r="HJC117" s="388"/>
      <c r="HJD117" s="388"/>
      <c r="HJE117" s="388"/>
      <c r="HJF117" s="388"/>
      <c r="HJG117" s="388"/>
      <c r="HJH117" s="388"/>
      <c r="HJI117" s="388"/>
      <c r="HJJ117" s="388"/>
      <c r="HJK117" s="388"/>
      <c r="HJL117" s="388"/>
      <c r="HJM117" s="388"/>
      <c r="HJN117" s="388"/>
      <c r="HJO117" s="388"/>
      <c r="HJP117" s="388"/>
      <c r="HJQ117" s="388"/>
      <c r="HJR117" s="388"/>
      <c r="HJS117" s="388"/>
      <c r="HJT117" s="388"/>
      <c r="HJU117" s="388"/>
      <c r="HJV117" s="388"/>
      <c r="HJW117" s="388"/>
      <c r="HJX117" s="388"/>
      <c r="HJY117" s="388"/>
      <c r="HJZ117" s="388"/>
      <c r="HKA117" s="388"/>
      <c r="HKB117" s="388"/>
      <c r="HKC117" s="388"/>
      <c r="HKD117" s="388"/>
      <c r="HKE117" s="388"/>
      <c r="HKF117" s="388"/>
      <c r="HKG117" s="388"/>
      <c r="HKH117" s="388"/>
      <c r="HKI117" s="388"/>
      <c r="HKJ117" s="388"/>
      <c r="HKK117" s="388"/>
      <c r="HKL117" s="388"/>
      <c r="HKM117" s="388"/>
      <c r="HKN117" s="388"/>
      <c r="HKO117" s="388"/>
      <c r="HKP117" s="388"/>
      <c r="HKQ117" s="388"/>
      <c r="HKR117" s="388"/>
      <c r="HKS117" s="388"/>
      <c r="HKT117" s="388"/>
      <c r="HKU117" s="388"/>
      <c r="HKV117" s="388"/>
      <c r="HKW117" s="388"/>
      <c r="HKX117" s="388"/>
      <c r="HKY117" s="388"/>
      <c r="HKZ117" s="388"/>
      <c r="HLA117" s="388"/>
      <c r="HLB117" s="388"/>
      <c r="HLC117" s="388"/>
      <c r="HLD117" s="388"/>
      <c r="HLE117" s="388"/>
      <c r="HLF117" s="388"/>
      <c r="HLG117" s="388"/>
      <c r="HLH117" s="388"/>
      <c r="HLI117" s="388"/>
      <c r="HLJ117" s="388"/>
      <c r="HLK117" s="388"/>
      <c r="HLL117" s="388"/>
      <c r="HLM117" s="388"/>
      <c r="HLN117" s="388"/>
      <c r="HLO117" s="388"/>
      <c r="HLP117" s="388"/>
      <c r="HLQ117" s="388"/>
      <c r="HLR117" s="388"/>
      <c r="HLS117" s="388"/>
      <c r="HLT117" s="388"/>
      <c r="HLU117" s="388"/>
      <c r="HLV117" s="388"/>
      <c r="HLW117" s="388"/>
      <c r="HLX117" s="388"/>
      <c r="HLY117" s="388"/>
      <c r="HLZ117" s="388"/>
      <c r="HMA117" s="388"/>
      <c r="HMB117" s="388"/>
      <c r="HMC117" s="388"/>
      <c r="HMD117" s="388"/>
      <c r="HME117" s="388"/>
      <c r="HMF117" s="388"/>
      <c r="HMG117" s="388"/>
      <c r="HMH117" s="388"/>
      <c r="HMI117" s="388"/>
      <c r="HMJ117" s="388"/>
      <c r="HMK117" s="388"/>
      <c r="HML117" s="388"/>
      <c r="HMM117" s="388"/>
      <c r="HMN117" s="388"/>
      <c r="HMO117" s="388"/>
      <c r="HMP117" s="388"/>
      <c r="HMQ117" s="388"/>
      <c r="HMR117" s="388"/>
      <c r="HMS117" s="388"/>
      <c r="HMT117" s="388"/>
      <c r="HMU117" s="388"/>
      <c r="HMV117" s="388"/>
      <c r="HMW117" s="388"/>
      <c r="HMX117" s="388"/>
      <c r="HMY117" s="388"/>
      <c r="HMZ117" s="388"/>
      <c r="HNA117" s="388"/>
      <c r="HNB117" s="388"/>
      <c r="HNC117" s="388"/>
      <c r="HND117" s="388"/>
      <c r="HNE117" s="388"/>
      <c r="HNF117" s="388"/>
      <c r="HNG117" s="388"/>
      <c r="HNH117" s="388"/>
      <c r="HNI117" s="388"/>
      <c r="HNJ117" s="388"/>
      <c r="HNK117" s="388"/>
      <c r="HNL117" s="388"/>
      <c r="HNM117" s="388"/>
      <c r="HNN117" s="388"/>
      <c r="HNO117" s="388"/>
      <c r="HNP117" s="388"/>
      <c r="HNQ117" s="388"/>
      <c r="HNR117" s="388"/>
      <c r="HNS117" s="388"/>
      <c r="HNT117" s="388"/>
      <c r="HNU117" s="388"/>
      <c r="HNV117" s="388"/>
      <c r="HNW117" s="388"/>
      <c r="HNX117" s="388"/>
      <c r="HNY117" s="388"/>
      <c r="HNZ117" s="388"/>
      <c r="HOA117" s="388"/>
      <c r="HOB117" s="388"/>
      <c r="HOC117" s="388"/>
      <c r="HOD117" s="388"/>
      <c r="HOE117" s="388"/>
      <c r="HOF117" s="388"/>
      <c r="HOG117" s="388"/>
      <c r="HOH117" s="388"/>
      <c r="HOI117" s="388"/>
      <c r="HOJ117" s="388"/>
      <c r="HOK117" s="388"/>
      <c r="HOL117" s="388"/>
      <c r="HOM117" s="388"/>
      <c r="HON117" s="388"/>
      <c r="HOO117" s="388"/>
      <c r="HOP117" s="388"/>
      <c r="HOQ117" s="388"/>
      <c r="HOR117" s="388"/>
      <c r="HOS117" s="388"/>
      <c r="HOT117" s="388"/>
      <c r="HOU117" s="388"/>
      <c r="HOV117" s="388"/>
      <c r="HOW117" s="388"/>
      <c r="HOX117" s="388"/>
      <c r="HOY117" s="388"/>
      <c r="HOZ117" s="388"/>
      <c r="HPA117" s="388"/>
      <c r="HPB117" s="388"/>
      <c r="HPC117" s="388"/>
      <c r="HPD117" s="388"/>
      <c r="HPE117" s="388"/>
      <c r="HPF117" s="388"/>
      <c r="HPG117" s="388"/>
      <c r="HPH117" s="388"/>
      <c r="HPI117" s="388"/>
      <c r="HPJ117" s="388"/>
      <c r="HPK117" s="388"/>
      <c r="HPL117" s="388"/>
      <c r="HPM117" s="388"/>
      <c r="HPN117" s="388"/>
      <c r="HPO117" s="388"/>
      <c r="HPP117" s="388"/>
      <c r="HPQ117" s="388"/>
      <c r="HPR117" s="388"/>
      <c r="HPS117" s="388"/>
      <c r="HPT117" s="388"/>
      <c r="HPU117" s="388"/>
      <c r="HPV117" s="388"/>
      <c r="HPW117" s="388"/>
      <c r="HPX117" s="388"/>
      <c r="HPY117" s="388"/>
      <c r="HPZ117" s="388"/>
      <c r="HQA117" s="388"/>
      <c r="HQB117" s="388"/>
      <c r="HQC117" s="388"/>
      <c r="HQD117" s="388"/>
      <c r="HQE117" s="388"/>
      <c r="HQF117" s="388"/>
      <c r="HQG117" s="388"/>
      <c r="HQH117" s="388"/>
      <c r="HQI117" s="388"/>
      <c r="HQJ117" s="388"/>
      <c r="HQK117" s="388"/>
      <c r="HQL117" s="388"/>
      <c r="HQM117" s="388"/>
      <c r="HQN117" s="388"/>
      <c r="HQO117" s="388"/>
      <c r="HQP117" s="388"/>
      <c r="HQQ117" s="388"/>
      <c r="HQR117" s="388"/>
      <c r="HQS117" s="388"/>
      <c r="HQT117" s="388"/>
      <c r="HQU117" s="388"/>
      <c r="HQV117" s="388"/>
      <c r="HQW117" s="388"/>
      <c r="HQX117" s="388"/>
      <c r="HQY117" s="388"/>
      <c r="HQZ117" s="388"/>
      <c r="HRA117" s="388"/>
      <c r="HRB117" s="388"/>
      <c r="HRC117" s="388"/>
      <c r="HRD117" s="388"/>
      <c r="HRE117" s="388"/>
      <c r="HRF117" s="388"/>
      <c r="HRG117" s="388"/>
      <c r="HRH117" s="388"/>
      <c r="HRI117" s="388"/>
      <c r="HRJ117" s="388"/>
      <c r="HRK117" s="388"/>
      <c r="HRL117" s="388"/>
      <c r="HRM117" s="388"/>
      <c r="HRN117" s="388"/>
      <c r="HRO117" s="388"/>
      <c r="HRP117" s="388"/>
      <c r="HRQ117" s="388"/>
      <c r="HRR117" s="388"/>
      <c r="HRS117" s="388"/>
      <c r="HRT117" s="388"/>
      <c r="HRU117" s="388"/>
      <c r="HRV117" s="388"/>
      <c r="HRW117" s="388"/>
      <c r="HRX117" s="388"/>
      <c r="HRY117" s="388"/>
      <c r="HRZ117" s="388"/>
      <c r="HSA117" s="388"/>
      <c r="HSB117" s="388"/>
      <c r="HSC117" s="388"/>
      <c r="HSD117" s="388"/>
      <c r="HSE117" s="388"/>
      <c r="HSF117" s="388"/>
      <c r="HSG117" s="388"/>
      <c r="HSH117" s="388"/>
      <c r="HSI117" s="388"/>
      <c r="HSJ117" s="388"/>
      <c r="HSK117" s="388"/>
      <c r="HSL117" s="388"/>
      <c r="HSM117" s="388"/>
      <c r="HSN117" s="388"/>
      <c r="HSO117" s="388"/>
      <c r="HSP117" s="388"/>
      <c r="HSQ117" s="388"/>
      <c r="HSR117" s="388"/>
      <c r="HSS117" s="388"/>
      <c r="HST117" s="388"/>
      <c r="HSU117" s="388"/>
      <c r="HSV117" s="388"/>
      <c r="HSW117" s="388"/>
      <c r="HSX117" s="388"/>
      <c r="HSY117" s="388"/>
      <c r="HSZ117" s="388"/>
      <c r="HTA117" s="388"/>
      <c r="HTB117" s="388"/>
      <c r="HTC117" s="388"/>
      <c r="HTD117" s="388"/>
      <c r="HTE117" s="388"/>
      <c r="HTF117" s="388"/>
      <c r="HTG117" s="388"/>
      <c r="HTH117" s="388"/>
      <c r="HTI117" s="388"/>
      <c r="HTJ117" s="388"/>
      <c r="HTK117" s="388"/>
      <c r="HTL117" s="388"/>
      <c r="HTM117" s="388"/>
      <c r="HTN117" s="388"/>
      <c r="HTO117" s="388"/>
      <c r="HTP117" s="388"/>
      <c r="HTQ117" s="388"/>
      <c r="HTR117" s="388"/>
      <c r="HTS117" s="388"/>
      <c r="HTT117" s="388"/>
      <c r="HTU117" s="388"/>
      <c r="HTV117" s="388"/>
      <c r="HTW117" s="388"/>
      <c r="HTX117" s="388"/>
      <c r="HTY117" s="388"/>
      <c r="HTZ117" s="388"/>
      <c r="HUA117" s="388"/>
      <c r="HUB117" s="388"/>
      <c r="HUC117" s="388"/>
      <c r="HUD117" s="388"/>
      <c r="HUE117" s="388"/>
      <c r="HUF117" s="388"/>
      <c r="HUG117" s="388"/>
      <c r="HUH117" s="388"/>
      <c r="HUI117" s="388"/>
      <c r="HUJ117" s="388"/>
      <c r="HUK117" s="388"/>
      <c r="HUL117" s="388"/>
      <c r="HUM117" s="388"/>
      <c r="HUN117" s="388"/>
      <c r="HUO117" s="388"/>
      <c r="HUP117" s="388"/>
      <c r="HUQ117" s="388"/>
      <c r="HUR117" s="388"/>
      <c r="HUS117" s="388"/>
      <c r="HUT117" s="388"/>
      <c r="HUU117" s="388"/>
      <c r="HUV117" s="388"/>
      <c r="HUW117" s="388"/>
      <c r="HUX117" s="388"/>
      <c r="HUY117" s="388"/>
      <c r="HUZ117" s="388"/>
      <c r="HVA117" s="388"/>
      <c r="HVB117" s="388"/>
      <c r="HVC117" s="388"/>
      <c r="HVD117" s="388"/>
      <c r="HVE117" s="388"/>
      <c r="HVF117" s="388"/>
      <c r="HVG117" s="388"/>
      <c r="HVH117" s="388"/>
      <c r="HVI117" s="388"/>
      <c r="HVJ117" s="388"/>
      <c r="HVK117" s="388"/>
      <c r="HVL117" s="388"/>
      <c r="HVM117" s="388"/>
      <c r="HVN117" s="388"/>
      <c r="HVO117" s="388"/>
      <c r="HVP117" s="388"/>
      <c r="HVQ117" s="388"/>
      <c r="HVR117" s="388"/>
      <c r="HVS117" s="388"/>
      <c r="HVT117" s="388"/>
      <c r="HVU117" s="388"/>
      <c r="HVV117" s="388"/>
      <c r="HVW117" s="388"/>
      <c r="HVX117" s="388"/>
      <c r="HVY117" s="388"/>
      <c r="HVZ117" s="388"/>
      <c r="HWA117" s="388"/>
      <c r="HWB117" s="388"/>
      <c r="HWC117" s="388"/>
      <c r="HWD117" s="388"/>
      <c r="HWE117" s="388"/>
      <c r="HWF117" s="388"/>
      <c r="HWG117" s="388"/>
      <c r="HWH117" s="388"/>
      <c r="HWI117" s="388"/>
      <c r="HWJ117" s="388"/>
      <c r="HWK117" s="388"/>
      <c r="HWL117" s="388"/>
      <c r="HWM117" s="388"/>
      <c r="HWN117" s="388"/>
      <c r="HWO117" s="388"/>
      <c r="HWP117" s="388"/>
      <c r="HWQ117" s="388"/>
      <c r="HWR117" s="388"/>
      <c r="HWS117" s="388"/>
      <c r="HWT117" s="388"/>
      <c r="HWU117" s="388"/>
      <c r="HWV117" s="388"/>
      <c r="HWW117" s="388"/>
      <c r="HWX117" s="388"/>
      <c r="HWY117" s="388"/>
      <c r="HWZ117" s="388"/>
      <c r="HXA117" s="388"/>
      <c r="HXB117" s="388"/>
      <c r="HXC117" s="388"/>
      <c r="HXD117" s="388"/>
      <c r="HXE117" s="388"/>
      <c r="HXF117" s="388"/>
      <c r="HXG117" s="388"/>
      <c r="HXH117" s="388"/>
      <c r="HXI117" s="388"/>
      <c r="HXJ117" s="388"/>
      <c r="HXK117" s="388"/>
      <c r="HXL117" s="388"/>
      <c r="HXM117" s="388"/>
      <c r="HXN117" s="388"/>
      <c r="HXO117" s="388"/>
      <c r="HXP117" s="388"/>
      <c r="HXQ117" s="388"/>
      <c r="HXR117" s="388"/>
      <c r="HXS117" s="388"/>
      <c r="HXT117" s="388"/>
      <c r="HXU117" s="388"/>
      <c r="HXV117" s="388"/>
      <c r="HXW117" s="388"/>
      <c r="HXX117" s="388"/>
      <c r="HXY117" s="388"/>
      <c r="HXZ117" s="388"/>
      <c r="HYA117" s="388"/>
      <c r="HYB117" s="388"/>
      <c r="HYC117" s="388"/>
      <c r="HYD117" s="388"/>
      <c r="HYE117" s="388"/>
      <c r="HYF117" s="388"/>
      <c r="HYG117" s="388"/>
      <c r="HYH117" s="388"/>
      <c r="HYI117" s="388"/>
      <c r="HYJ117" s="388"/>
      <c r="HYK117" s="388"/>
      <c r="HYL117" s="388"/>
      <c r="HYM117" s="388"/>
      <c r="HYN117" s="388"/>
      <c r="HYO117" s="388"/>
      <c r="HYP117" s="388"/>
      <c r="HYQ117" s="388"/>
      <c r="HYR117" s="388"/>
      <c r="HYS117" s="388"/>
      <c r="HYT117" s="388"/>
      <c r="HYU117" s="388"/>
      <c r="HYV117" s="388"/>
      <c r="HYW117" s="388"/>
      <c r="HYX117" s="388"/>
      <c r="HYY117" s="388"/>
      <c r="HYZ117" s="388"/>
      <c r="HZA117" s="388"/>
      <c r="HZB117" s="388"/>
      <c r="HZC117" s="388"/>
      <c r="HZD117" s="388"/>
      <c r="HZE117" s="388"/>
      <c r="HZF117" s="388"/>
      <c r="HZG117" s="388"/>
      <c r="HZH117" s="388"/>
      <c r="HZI117" s="388"/>
      <c r="HZJ117" s="388"/>
      <c r="HZK117" s="388"/>
      <c r="HZL117" s="388"/>
      <c r="HZM117" s="388"/>
      <c r="HZN117" s="388"/>
      <c r="HZO117" s="388"/>
      <c r="HZP117" s="388"/>
      <c r="HZQ117" s="388"/>
      <c r="HZR117" s="388"/>
      <c r="HZS117" s="388"/>
      <c r="HZT117" s="388"/>
      <c r="HZU117" s="388"/>
      <c r="HZV117" s="388"/>
      <c r="HZW117" s="388"/>
      <c r="HZX117" s="388"/>
      <c r="HZY117" s="388"/>
      <c r="HZZ117" s="388"/>
      <c r="IAA117" s="388"/>
      <c r="IAB117" s="388"/>
      <c r="IAC117" s="388"/>
      <c r="IAD117" s="388"/>
      <c r="IAE117" s="388"/>
      <c r="IAF117" s="388"/>
      <c r="IAG117" s="388"/>
      <c r="IAH117" s="388"/>
      <c r="IAI117" s="388"/>
      <c r="IAJ117" s="388"/>
      <c r="IAK117" s="388"/>
      <c r="IAL117" s="388"/>
      <c r="IAM117" s="388"/>
      <c r="IAN117" s="388"/>
      <c r="IAO117" s="388"/>
      <c r="IAP117" s="388"/>
      <c r="IAQ117" s="388"/>
      <c r="IAR117" s="388"/>
      <c r="IAS117" s="388"/>
      <c r="IAT117" s="388"/>
      <c r="IAU117" s="388"/>
      <c r="IAV117" s="388"/>
      <c r="IAW117" s="388"/>
      <c r="IAX117" s="388"/>
      <c r="IAY117" s="388"/>
      <c r="IAZ117" s="388"/>
      <c r="IBA117" s="388"/>
      <c r="IBB117" s="388"/>
      <c r="IBC117" s="388"/>
      <c r="IBD117" s="388"/>
      <c r="IBE117" s="388"/>
      <c r="IBF117" s="388"/>
      <c r="IBG117" s="388"/>
      <c r="IBH117" s="388"/>
      <c r="IBI117" s="388"/>
      <c r="IBJ117" s="388"/>
      <c r="IBK117" s="388"/>
      <c r="IBL117" s="388"/>
      <c r="IBM117" s="388"/>
      <c r="IBN117" s="388"/>
      <c r="IBO117" s="388"/>
      <c r="IBP117" s="388"/>
      <c r="IBQ117" s="388"/>
      <c r="IBR117" s="388"/>
      <c r="IBS117" s="388"/>
      <c r="IBT117" s="388"/>
      <c r="IBU117" s="388"/>
      <c r="IBV117" s="388"/>
      <c r="IBW117" s="388"/>
      <c r="IBX117" s="388"/>
      <c r="IBY117" s="388"/>
      <c r="IBZ117" s="388"/>
      <c r="ICA117" s="388"/>
      <c r="ICB117" s="388"/>
      <c r="ICC117" s="388"/>
      <c r="ICD117" s="388"/>
      <c r="ICE117" s="388"/>
      <c r="ICF117" s="388"/>
      <c r="ICG117" s="388"/>
      <c r="ICH117" s="388"/>
      <c r="ICI117" s="388"/>
      <c r="ICJ117" s="388"/>
      <c r="ICK117" s="388"/>
      <c r="ICL117" s="388"/>
      <c r="ICM117" s="388"/>
      <c r="ICN117" s="388"/>
      <c r="ICO117" s="388"/>
      <c r="ICP117" s="388"/>
      <c r="ICQ117" s="388"/>
      <c r="ICR117" s="388"/>
      <c r="ICS117" s="388"/>
      <c r="ICT117" s="388"/>
      <c r="ICU117" s="388"/>
      <c r="ICV117" s="388"/>
      <c r="ICW117" s="388"/>
      <c r="ICX117" s="388"/>
      <c r="ICY117" s="388"/>
      <c r="ICZ117" s="388"/>
      <c r="IDA117" s="388"/>
      <c r="IDB117" s="388"/>
      <c r="IDC117" s="388"/>
      <c r="IDD117" s="388"/>
      <c r="IDE117" s="388"/>
      <c r="IDF117" s="388"/>
      <c r="IDG117" s="388"/>
      <c r="IDH117" s="388"/>
      <c r="IDI117" s="388"/>
      <c r="IDJ117" s="388"/>
      <c r="IDK117" s="388"/>
      <c r="IDL117" s="388"/>
      <c r="IDM117" s="388"/>
      <c r="IDN117" s="388"/>
      <c r="IDO117" s="388"/>
      <c r="IDP117" s="388"/>
      <c r="IDQ117" s="388"/>
      <c r="IDR117" s="388"/>
      <c r="IDS117" s="388"/>
      <c r="IDT117" s="388"/>
      <c r="IDU117" s="388"/>
      <c r="IDV117" s="388"/>
      <c r="IDW117" s="388"/>
      <c r="IDX117" s="388"/>
      <c r="IDY117" s="388"/>
      <c r="IDZ117" s="388"/>
      <c r="IEA117" s="388"/>
      <c r="IEB117" s="388"/>
      <c r="IEC117" s="388"/>
      <c r="IED117" s="388"/>
      <c r="IEE117" s="388"/>
      <c r="IEF117" s="388"/>
      <c r="IEG117" s="388"/>
      <c r="IEH117" s="388"/>
      <c r="IEI117" s="388"/>
      <c r="IEJ117" s="388"/>
      <c r="IEK117" s="388"/>
      <c r="IEL117" s="388"/>
      <c r="IEM117" s="388"/>
      <c r="IEN117" s="388"/>
      <c r="IEO117" s="388"/>
      <c r="IEP117" s="388"/>
      <c r="IEQ117" s="388"/>
      <c r="IER117" s="388"/>
      <c r="IES117" s="388"/>
      <c r="IET117" s="388"/>
      <c r="IEU117" s="388"/>
      <c r="IEV117" s="388"/>
      <c r="IEW117" s="388"/>
      <c r="IEX117" s="388"/>
      <c r="IEY117" s="388"/>
      <c r="IEZ117" s="388"/>
      <c r="IFA117" s="388"/>
      <c r="IFB117" s="388"/>
      <c r="IFC117" s="388"/>
      <c r="IFD117" s="388"/>
      <c r="IFE117" s="388"/>
      <c r="IFF117" s="388"/>
      <c r="IFG117" s="388"/>
      <c r="IFH117" s="388"/>
      <c r="IFI117" s="388"/>
      <c r="IFJ117" s="388"/>
      <c r="IFK117" s="388"/>
      <c r="IFL117" s="388"/>
      <c r="IFM117" s="388"/>
      <c r="IFN117" s="388"/>
      <c r="IFO117" s="388"/>
      <c r="IFP117" s="388"/>
      <c r="IFQ117" s="388"/>
      <c r="IFR117" s="388"/>
      <c r="IFS117" s="388"/>
      <c r="IFT117" s="388"/>
      <c r="IFU117" s="388"/>
      <c r="IFV117" s="388"/>
      <c r="IFW117" s="388"/>
      <c r="IFX117" s="388"/>
      <c r="IFY117" s="388"/>
      <c r="IFZ117" s="388"/>
      <c r="IGA117" s="388"/>
      <c r="IGB117" s="388"/>
      <c r="IGC117" s="388"/>
      <c r="IGD117" s="388"/>
      <c r="IGE117" s="388"/>
      <c r="IGF117" s="388"/>
      <c r="IGG117" s="388"/>
      <c r="IGH117" s="388"/>
      <c r="IGI117" s="388"/>
      <c r="IGJ117" s="388"/>
      <c r="IGK117" s="388"/>
      <c r="IGL117" s="388"/>
      <c r="IGM117" s="388"/>
      <c r="IGN117" s="388"/>
      <c r="IGO117" s="388"/>
      <c r="IGP117" s="388"/>
      <c r="IGQ117" s="388"/>
      <c r="IGR117" s="388"/>
      <c r="IGS117" s="388"/>
      <c r="IGT117" s="388"/>
      <c r="IGU117" s="388"/>
      <c r="IGV117" s="388"/>
      <c r="IGW117" s="388"/>
      <c r="IGX117" s="388"/>
      <c r="IGY117" s="388"/>
      <c r="IGZ117" s="388"/>
      <c r="IHA117" s="388"/>
      <c r="IHB117" s="388"/>
      <c r="IHC117" s="388"/>
      <c r="IHD117" s="388"/>
      <c r="IHE117" s="388"/>
      <c r="IHF117" s="388"/>
      <c r="IHG117" s="388"/>
      <c r="IHH117" s="388"/>
      <c r="IHI117" s="388"/>
      <c r="IHJ117" s="388"/>
      <c r="IHK117" s="388"/>
      <c r="IHL117" s="388"/>
      <c r="IHM117" s="388"/>
      <c r="IHN117" s="388"/>
      <c r="IHO117" s="388"/>
      <c r="IHP117" s="388"/>
      <c r="IHQ117" s="388"/>
      <c r="IHR117" s="388"/>
      <c r="IHS117" s="388"/>
      <c r="IHT117" s="388"/>
      <c r="IHU117" s="388"/>
      <c r="IHV117" s="388"/>
      <c r="IHW117" s="388"/>
      <c r="IHX117" s="388"/>
      <c r="IHY117" s="388"/>
      <c r="IHZ117" s="388"/>
      <c r="IIA117" s="388"/>
      <c r="IIB117" s="388"/>
      <c r="IIC117" s="388"/>
      <c r="IID117" s="388"/>
      <c r="IIE117" s="388"/>
      <c r="IIF117" s="388"/>
      <c r="IIG117" s="388"/>
      <c r="IIH117" s="388"/>
      <c r="III117" s="388"/>
      <c r="IIJ117" s="388"/>
      <c r="IIK117" s="388"/>
      <c r="IIL117" s="388"/>
      <c r="IIM117" s="388"/>
      <c r="IIN117" s="388"/>
      <c r="IIO117" s="388"/>
      <c r="IIP117" s="388"/>
      <c r="IIQ117" s="388"/>
      <c r="IIR117" s="388"/>
      <c r="IIS117" s="388"/>
      <c r="IIT117" s="388"/>
      <c r="IIU117" s="388"/>
      <c r="IIV117" s="388"/>
      <c r="IIW117" s="388"/>
      <c r="IIX117" s="388"/>
      <c r="IIY117" s="388"/>
      <c r="IIZ117" s="388"/>
      <c r="IJA117" s="388"/>
      <c r="IJB117" s="388"/>
      <c r="IJC117" s="388"/>
      <c r="IJD117" s="388"/>
      <c r="IJE117" s="388"/>
      <c r="IJF117" s="388"/>
      <c r="IJG117" s="388"/>
      <c r="IJH117" s="388"/>
      <c r="IJI117" s="388"/>
      <c r="IJJ117" s="388"/>
      <c r="IJK117" s="388"/>
      <c r="IJL117" s="388"/>
      <c r="IJM117" s="388"/>
      <c r="IJN117" s="388"/>
      <c r="IJO117" s="388"/>
      <c r="IJP117" s="388"/>
      <c r="IJQ117" s="388"/>
      <c r="IJR117" s="388"/>
      <c r="IJS117" s="388"/>
      <c r="IJT117" s="388"/>
      <c r="IJU117" s="388"/>
      <c r="IJV117" s="388"/>
      <c r="IJW117" s="388"/>
      <c r="IJX117" s="388"/>
      <c r="IJY117" s="388"/>
      <c r="IJZ117" s="388"/>
      <c r="IKA117" s="388"/>
      <c r="IKB117" s="388"/>
      <c r="IKC117" s="388"/>
      <c r="IKD117" s="388"/>
      <c r="IKE117" s="388"/>
      <c r="IKF117" s="388"/>
      <c r="IKG117" s="388"/>
      <c r="IKH117" s="388"/>
      <c r="IKI117" s="388"/>
      <c r="IKJ117" s="388"/>
      <c r="IKK117" s="388"/>
      <c r="IKL117" s="388"/>
      <c r="IKM117" s="388"/>
      <c r="IKN117" s="388"/>
      <c r="IKO117" s="388"/>
      <c r="IKP117" s="388"/>
      <c r="IKQ117" s="388"/>
      <c r="IKR117" s="388"/>
      <c r="IKS117" s="388"/>
      <c r="IKT117" s="388"/>
      <c r="IKU117" s="388"/>
      <c r="IKV117" s="388"/>
      <c r="IKW117" s="388"/>
      <c r="IKX117" s="388"/>
      <c r="IKY117" s="388"/>
      <c r="IKZ117" s="388"/>
      <c r="ILA117" s="388"/>
      <c r="ILB117" s="388"/>
      <c r="ILC117" s="388"/>
      <c r="ILD117" s="388"/>
      <c r="ILE117" s="388"/>
      <c r="ILF117" s="388"/>
      <c r="ILG117" s="388"/>
      <c r="ILH117" s="388"/>
      <c r="ILI117" s="388"/>
      <c r="ILJ117" s="388"/>
      <c r="ILK117" s="388"/>
      <c r="ILL117" s="388"/>
      <c r="ILM117" s="388"/>
      <c r="ILN117" s="388"/>
      <c r="ILO117" s="388"/>
      <c r="ILP117" s="388"/>
      <c r="ILQ117" s="388"/>
      <c r="ILR117" s="388"/>
      <c r="ILS117" s="388"/>
      <c r="ILT117" s="388"/>
      <c r="ILU117" s="388"/>
      <c r="ILV117" s="388"/>
      <c r="ILW117" s="388"/>
      <c r="ILX117" s="388"/>
      <c r="ILY117" s="388"/>
      <c r="ILZ117" s="388"/>
      <c r="IMA117" s="388"/>
      <c r="IMB117" s="388"/>
      <c r="IMC117" s="388"/>
      <c r="IMD117" s="388"/>
      <c r="IME117" s="388"/>
      <c r="IMF117" s="388"/>
      <c r="IMG117" s="388"/>
      <c r="IMH117" s="388"/>
      <c r="IMI117" s="388"/>
      <c r="IMJ117" s="388"/>
      <c r="IMK117" s="388"/>
      <c r="IML117" s="388"/>
      <c r="IMM117" s="388"/>
      <c r="IMN117" s="388"/>
      <c r="IMO117" s="388"/>
      <c r="IMP117" s="388"/>
      <c r="IMQ117" s="388"/>
      <c r="IMR117" s="388"/>
      <c r="IMS117" s="388"/>
      <c r="IMT117" s="388"/>
      <c r="IMU117" s="388"/>
      <c r="IMV117" s="388"/>
      <c r="IMW117" s="388"/>
      <c r="IMX117" s="388"/>
      <c r="IMY117" s="388"/>
      <c r="IMZ117" s="388"/>
      <c r="INA117" s="388"/>
      <c r="INB117" s="388"/>
      <c r="INC117" s="388"/>
      <c r="IND117" s="388"/>
      <c r="INE117" s="388"/>
      <c r="INF117" s="388"/>
      <c r="ING117" s="388"/>
      <c r="INH117" s="388"/>
      <c r="INI117" s="388"/>
      <c r="INJ117" s="388"/>
      <c r="INK117" s="388"/>
      <c r="INL117" s="388"/>
      <c r="INM117" s="388"/>
      <c r="INN117" s="388"/>
      <c r="INO117" s="388"/>
      <c r="INP117" s="388"/>
      <c r="INQ117" s="388"/>
      <c r="INR117" s="388"/>
      <c r="INS117" s="388"/>
      <c r="INT117" s="388"/>
      <c r="INU117" s="388"/>
      <c r="INV117" s="388"/>
      <c r="INW117" s="388"/>
      <c r="INX117" s="388"/>
      <c r="INY117" s="388"/>
      <c r="INZ117" s="388"/>
      <c r="IOA117" s="388"/>
      <c r="IOB117" s="388"/>
      <c r="IOC117" s="388"/>
      <c r="IOD117" s="388"/>
      <c r="IOE117" s="388"/>
      <c r="IOF117" s="388"/>
      <c r="IOG117" s="388"/>
      <c r="IOH117" s="388"/>
      <c r="IOI117" s="388"/>
      <c r="IOJ117" s="388"/>
      <c r="IOK117" s="388"/>
      <c r="IOL117" s="388"/>
      <c r="IOM117" s="388"/>
      <c r="ION117" s="388"/>
      <c r="IOO117" s="388"/>
      <c r="IOP117" s="388"/>
      <c r="IOQ117" s="388"/>
      <c r="IOR117" s="388"/>
      <c r="IOS117" s="388"/>
      <c r="IOT117" s="388"/>
      <c r="IOU117" s="388"/>
      <c r="IOV117" s="388"/>
      <c r="IOW117" s="388"/>
      <c r="IOX117" s="388"/>
      <c r="IOY117" s="388"/>
      <c r="IOZ117" s="388"/>
      <c r="IPA117" s="388"/>
      <c r="IPB117" s="388"/>
      <c r="IPC117" s="388"/>
      <c r="IPD117" s="388"/>
      <c r="IPE117" s="388"/>
      <c r="IPF117" s="388"/>
      <c r="IPG117" s="388"/>
      <c r="IPH117" s="388"/>
      <c r="IPI117" s="388"/>
      <c r="IPJ117" s="388"/>
      <c r="IPK117" s="388"/>
      <c r="IPL117" s="388"/>
      <c r="IPM117" s="388"/>
      <c r="IPN117" s="388"/>
      <c r="IPO117" s="388"/>
      <c r="IPP117" s="388"/>
      <c r="IPQ117" s="388"/>
      <c r="IPR117" s="388"/>
      <c r="IPS117" s="388"/>
      <c r="IPT117" s="388"/>
      <c r="IPU117" s="388"/>
      <c r="IPV117" s="388"/>
      <c r="IPW117" s="388"/>
      <c r="IPX117" s="388"/>
      <c r="IPY117" s="388"/>
      <c r="IPZ117" s="388"/>
      <c r="IQA117" s="388"/>
      <c r="IQB117" s="388"/>
      <c r="IQC117" s="388"/>
      <c r="IQD117" s="388"/>
      <c r="IQE117" s="388"/>
      <c r="IQF117" s="388"/>
      <c r="IQG117" s="388"/>
      <c r="IQH117" s="388"/>
      <c r="IQI117" s="388"/>
      <c r="IQJ117" s="388"/>
      <c r="IQK117" s="388"/>
      <c r="IQL117" s="388"/>
      <c r="IQM117" s="388"/>
      <c r="IQN117" s="388"/>
      <c r="IQO117" s="388"/>
      <c r="IQP117" s="388"/>
      <c r="IQQ117" s="388"/>
      <c r="IQR117" s="388"/>
      <c r="IQS117" s="388"/>
      <c r="IQT117" s="388"/>
      <c r="IQU117" s="388"/>
      <c r="IQV117" s="388"/>
      <c r="IQW117" s="388"/>
      <c r="IQX117" s="388"/>
      <c r="IQY117" s="388"/>
      <c r="IQZ117" s="388"/>
      <c r="IRA117" s="388"/>
      <c r="IRB117" s="388"/>
      <c r="IRC117" s="388"/>
      <c r="IRD117" s="388"/>
      <c r="IRE117" s="388"/>
      <c r="IRF117" s="388"/>
      <c r="IRG117" s="388"/>
      <c r="IRH117" s="388"/>
      <c r="IRI117" s="388"/>
      <c r="IRJ117" s="388"/>
      <c r="IRK117" s="388"/>
      <c r="IRL117" s="388"/>
      <c r="IRM117" s="388"/>
      <c r="IRN117" s="388"/>
      <c r="IRO117" s="388"/>
      <c r="IRP117" s="388"/>
      <c r="IRQ117" s="388"/>
      <c r="IRR117" s="388"/>
      <c r="IRS117" s="388"/>
      <c r="IRT117" s="388"/>
      <c r="IRU117" s="388"/>
      <c r="IRV117" s="388"/>
      <c r="IRW117" s="388"/>
      <c r="IRX117" s="388"/>
      <c r="IRY117" s="388"/>
      <c r="IRZ117" s="388"/>
      <c r="ISA117" s="388"/>
      <c r="ISB117" s="388"/>
      <c r="ISC117" s="388"/>
      <c r="ISD117" s="388"/>
      <c r="ISE117" s="388"/>
      <c r="ISF117" s="388"/>
      <c r="ISG117" s="388"/>
      <c r="ISH117" s="388"/>
      <c r="ISI117" s="388"/>
      <c r="ISJ117" s="388"/>
      <c r="ISK117" s="388"/>
      <c r="ISL117" s="388"/>
      <c r="ISM117" s="388"/>
      <c r="ISN117" s="388"/>
      <c r="ISO117" s="388"/>
      <c r="ISP117" s="388"/>
      <c r="ISQ117" s="388"/>
      <c r="ISR117" s="388"/>
      <c r="ISS117" s="388"/>
      <c r="IST117" s="388"/>
      <c r="ISU117" s="388"/>
      <c r="ISV117" s="388"/>
      <c r="ISW117" s="388"/>
      <c r="ISX117" s="388"/>
      <c r="ISY117" s="388"/>
      <c r="ISZ117" s="388"/>
      <c r="ITA117" s="388"/>
      <c r="ITB117" s="388"/>
      <c r="ITC117" s="388"/>
      <c r="ITD117" s="388"/>
      <c r="ITE117" s="388"/>
      <c r="ITF117" s="388"/>
      <c r="ITG117" s="388"/>
      <c r="ITH117" s="388"/>
      <c r="ITI117" s="388"/>
      <c r="ITJ117" s="388"/>
      <c r="ITK117" s="388"/>
      <c r="ITL117" s="388"/>
      <c r="ITM117" s="388"/>
      <c r="ITN117" s="388"/>
      <c r="ITO117" s="388"/>
      <c r="ITP117" s="388"/>
      <c r="ITQ117" s="388"/>
      <c r="ITR117" s="388"/>
      <c r="ITS117" s="388"/>
      <c r="ITT117" s="388"/>
      <c r="ITU117" s="388"/>
      <c r="ITV117" s="388"/>
      <c r="ITW117" s="388"/>
      <c r="ITX117" s="388"/>
      <c r="ITY117" s="388"/>
      <c r="ITZ117" s="388"/>
      <c r="IUA117" s="388"/>
      <c r="IUB117" s="388"/>
      <c r="IUC117" s="388"/>
      <c r="IUD117" s="388"/>
      <c r="IUE117" s="388"/>
      <c r="IUF117" s="388"/>
      <c r="IUG117" s="388"/>
      <c r="IUH117" s="388"/>
      <c r="IUI117" s="388"/>
      <c r="IUJ117" s="388"/>
      <c r="IUK117" s="388"/>
      <c r="IUL117" s="388"/>
      <c r="IUM117" s="388"/>
      <c r="IUN117" s="388"/>
      <c r="IUO117" s="388"/>
      <c r="IUP117" s="388"/>
      <c r="IUQ117" s="388"/>
      <c r="IUR117" s="388"/>
      <c r="IUS117" s="388"/>
      <c r="IUT117" s="388"/>
      <c r="IUU117" s="388"/>
      <c r="IUV117" s="388"/>
      <c r="IUW117" s="388"/>
      <c r="IUX117" s="388"/>
      <c r="IUY117" s="388"/>
      <c r="IUZ117" s="388"/>
      <c r="IVA117" s="388"/>
      <c r="IVB117" s="388"/>
      <c r="IVC117" s="388"/>
      <c r="IVD117" s="388"/>
      <c r="IVE117" s="388"/>
      <c r="IVF117" s="388"/>
      <c r="IVG117" s="388"/>
      <c r="IVH117" s="388"/>
      <c r="IVI117" s="388"/>
      <c r="IVJ117" s="388"/>
      <c r="IVK117" s="388"/>
      <c r="IVL117" s="388"/>
      <c r="IVM117" s="388"/>
      <c r="IVN117" s="388"/>
      <c r="IVO117" s="388"/>
      <c r="IVP117" s="388"/>
      <c r="IVQ117" s="388"/>
      <c r="IVR117" s="388"/>
      <c r="IVS117" s="388"/>
      <c r="IVT117" s="388"/>
      <c r="IVU117" s="388"/>
      <c r="IVV117" s="388"/>
      <c r="IVW117" s="388"/>
      <c r="IVX117" s="388"/>
      <c r="IVY117" s="388"/>
      <c r="IVZ117" s="388"/>
      <c r="IWA117" s="388"/>
      <c r="IWB117" s="388"/>
      <c r="IWC117" s="388"/>
      <c r="IWD117" s="388"/>
      <c r="IWE117" s="388"/>
      <c r="IWF117" s="388"/>
      <c r="IWG117" s="388"/>
      <c r="IWH117" s="388"/>
      <c r="IWI117" s="388"/>
      <c r="IWJ117" s="388"/>
      <c r="IWK117" s="388"/>
      <c r="IWL117" s="388"/>
      <c r="IWM117" s="388"/>
      <c r="IWN117" s="388"/>
      <c r="IWO117" s="388"/>
      <c r="IWP117" s="388"/>
      <c r="IWQ117" s="388"/>
      <c r="IWR117" s="388"/>
      <c r="IWS117" s="388"/>
      <c r="IWT117" s="388"/>
      <c r="IWU117" s="388"/>
      <c r="IWV117" s="388"/>
      <c r="IWW117" s="388"/>
      <c r="IWX117" s="388"/>
      <c r="IWY117" s="388"/>
      <c r="IWZ117" s="388"/>
      <c r="IXA117" s="388"/>
      <c r="IXB117" s="388"/>
      <c r="IXC117" s="388"/>
      <c r="IXD117" s="388"/>
      <c r="IXE117" s="388"/>
      <c r="IXF117" s="388"/>
      <c r="IXG117" s="388"/>
      <c r="IXH117" s="388"/>
      <c r="IXI117" s="388"/>
      <c r="IXJ117" s="388"/>
      <c r="IXK117" s="388"/>
      <c r="IXL117" s="388"/>
      <c r="IXM117" s="388"/>
      <c r="IXN117" s="388"/>
      <c r="IXO117" s="388"/>
      <c r="IXP117" s="388"/>
      <c r="IXQ117" s="388"/>
      <c r="IXR117" s="388"/>
      <c r="IXS117" s="388"/>
      <c r="IXT117" s="388"/>
      <c r="IXU117" s="388"/>
      <c r="IXV117" s="388"/>
      <c r="IXW117" s="388"/>
      <c r="IXX117" s="388"/>
      <c r="IXY117" s="388"/>
      <c r="IXZ117" s="388"/>
      <c r="IYA117" s="388"/>
      <c r="IYB117" s="388"/>
      <c r="IYC117" s="388"/>
      <c r="IYD117" s="388"/>
      <c r="IYE117" s="388"/>
      <c r="IYF117" s="388"/>
      <c r="IYG117" s="388"/>
      <c r="IYH117" s="388"/>
      <c r="IYI117" s="388"/>
      <c r="IYJ117" s="388"/>
      <c r="IYK117" s="388"/>
      <c r="IYL117" s="388"/>
      <c r="IYM117" s="388"/>
      <c r="IYN117" s="388"/>
      <c r="IYO117" s="388"/>
      <c r="IYP117" s="388"/>
      <c r="IYQ117" s="388"/>
      <c r="IYR117" s="388"/>
      <c r="IYS117" s="388"/>
      <c r="IYT117" s="388"/>
      <c r="IYU117" s="388"/>
      <c r="IYV117" s="388"/>
      <c r="IYW117" s="388"/>
      <c r="IYX117" s="388"/>
      <c r="IYY117" s="388"/>
      <c r="IYZ117" s="388"/>
      <c r="IZA117" s="388"/>
      <c r="IZB117" s="388"/>
      <c r="IZC117" s="388"/>
      <c r="IZD117" s="388"/>
      <c r="IZE117" s="388"/>
      <c r="IZF117" s="388"/>
      <c r="IZG117" s="388"/>
      <c r="IZH117" s="388"/>
      <c r="IZI117" s="388"/>
      <c r="IZJ117" s="388"/>
      <c r="IZK117" s="388"/>
      <c r="IZL117" s="388"/>
      <c r="IZM117" s="388"/>
      <c r="IZN117" s="388"/>
      <c r="IZO117" s="388"/>
      <c r="IZP117" s="388"/>
      <c r="IZQ117" s="388"/>
      <c r="IZR117" s="388"/>
      <c r="IZS117" s="388"/>
      <c r="IZT117" s="388"/>
      <c r="IZU117" s="388"/>
      <c r="IZV117" s="388"/>
      <c r="IZW117" s="388"/>
      <c r="IZX117" s="388"/>
      <c r="IZY117" s="388"/>
      <c r="IZZ117" s="388"/>
      <c r="JAA117" s="388"/>
      <c r="JAB117" s="388"/>
      <c r="JAC117" s="388"/>
      <c r="JAD117" s="388"/>
      <c r="JAE117" s="388"/>
      <c r="JAF117" s="388"/>
      <c r="JAG117" s="388"/>
      <c r="JAH117" s="388"/>
      <c r="JAI117" s="388"/>
      <c r="JAJ117" s="388"/>
      <c r="JAK117" s="388"/>
      <c r="JAL117" s="388"/>
      <c r="JAM117" s="388"/>
      <c r="JAN117" s="388"/>
      <c r="JAO117" s="388"/>
      <c r="JAP117" s="388"/>
      <c r="JAQ117" s="388"/>
      <c r="JAR117" s="388"/>
      <c r="JAS117" s="388"/>
      <c r="JAT117" s="388"/>
      <c r="JAU117" s="388"/>
      <c r="JAV117" s="388"/>
      <c r="JAW117" s="388"/>
      <c r="JAX117" s="388"/>
      <c r="JAY117" s="388"/>
      <c r="JAZ117" s="388"/>
      <c r="JBA117" s="388"/>
      <c r="JBB117" s="388"/>
      <c r="JBC117" s="388"/>
      <c r="JBD117" s="388"/>
      <c r="JBE117" s="388"/>
      <c r="JBF117" s="388"/>
      <c r="JBG117" s="388"/>
      <c r="JBH117" s="388"/>
      <c r="JBI117" s="388"/>
      <c r="JBJ117" s="388"/>
      <c r="JBK117" s="388"/>
      <c r="JBL117" s="388"/>
      <c r="JBM117" s="388"/>
      <c r="JBN117" s="388"/>
      <c r="JBO117" s="388"/>
      <c r="JBP117" s="388"/>
      <c r="JBQ117" s="388"/>
      <c r="JBR117" s="388"/>
      <c r="JBS117" s="388"/>
      <c r="JBT117" s="388"/>
      <c r="JBU117" s="388"/>
      <c r="JBV117" s="388"/>
      <c r="JBW117" s="388"/>
      <c r="JBX117" s="388"/>
      <c r="JBY117" s="388"/>
      <c r="JBZ117" s="388"/>
      <c r="JCA117" s="388"/>
      <c r="JCB117" s="388"/>
      <c r="JCC117" s="388"/>
      <c r="JCD117" s="388"/>
      <c r="JCE117" s="388"/>
      <c r="JCF117" s="388"/>
      <c r="JCG117" s="388"/>
      <c r="JCH117" s="388"/>
      <c r="JCI117" s="388"/>
      <c r="JCJ117" s="388"/>
      <c r="JCK117" s="388"/>
      <c r="JCL117" s="388"/>
      <c r="JCM117" s="388"/>
      <c r="JCN117" s="388"/>
      <c r="JCO117" s="388"/>
      <c r="JCP117" s="388"/>
      <c r="JCQ117" s="388"/>
      <c r="JCR117" s="388"/>
      <c r="JCS117" s="388"/>
      <c r="JCT117" s="388"/>
      <c r="JCU117" s="388"/>
      <c r="JCV117" s="388"/>
      <c r="JCW117" s="388"/>
      <c r="JCX117" s="388"/>
      <c r="JCY117" s="388"/>
      <c r="JCZ117" s="388"/>
      <c r="JDA117" s="388"/>
      <c r="JDB117" s="388"/>
      <c r="JDC117" s="388"/>
      <c r="JDD117" s="388"/>
      <c r="JDE117" s="388"/>
      <c r="JDF117" s="388"/>
      <c r="JDG117" s="388"/>
      <c r="JDH117" s="388"/>
      <c r="JDI117" s="388"/>
      <c r="JDJ117" s="388"/>
      <c r="JDK117" s="388"/>
      <c r="JDL117" s="388"/>
      <c r="JDM117" s="388"/>
      <c r="JDN117" s="388"/>
      <c r="JDO117" s="388"/>
      <c r="JDP117" s="388"/>
      <c r="JDQ117" s="388"/>
      <c r="JDR117" s="388"/>
      <c r="JDS117" s="388"/>
      <c r="JDT117" s="388"/>
      <c r="JDU117" s="388"/>
      <c r="JDV117" s="388"/>
      <c r="JDW117" s="388"/>
      <c r="JDX117" s="388"/>
      <c r="JDY117" s="388"/>
      <c r="JDZ117" s="388"/>
      <c r="JEA117" s="388"/>
      <c r="JEB117" s="388"/>
      <c r="JEC117" s="388"/>
      <c r="JED117" s="388"/>
      <c r="JEE117" s="388"/>
      <c r="JEF117" s="388"/>
      <c r="JEG117" s="388"/>
      <c r="JEH117" s="388"/>
      <c r="JEI117" s="388"/>
      <c r="JEJ117" s="388"/>
      <c r="JEK117" s="388"/>
      <c r="JEL117" s="388"/>
      <c r="JEM117" s="388"/>
      <c r="JEN117" s="388"/>
      <c r="JEO117" s="388"/>
      <c r="JEP117" s="388"/>
      <c r="JEQ117" s="388"/>
      <c r="JER117" s="388"/>
      <c r="JES117" s="388"/>
      <c r="JET117" s="388"/>
      <c r="JEU117" s="388"/>
      <c r="JEV117" s="388"/>
      <c r="JEW117" s="388"/>
      <c r="JEX117" s="388"/>
      <c r="JEY117" s="388"/>
      <c r="JEZ117" s="388"/>
      <c r="JFA117" s="388"/>
      <c r="JFB117" s="388"/>
      <c r="JFC117" s="388"/>
      <c r="JFD117" s="388"/>
      <c r="JFE117" s="388"/>
      <c r="JFF117" s="388"/>
      <c r="JFG117" s="388"/>
      <c r="JFH117" s="388"/>
      <c r="JFI117" s="388"/>
      <c r="JFJ117" s="388"/>
      <c r="JFK117" s="388"/>
      <c r="JFL117" s="388"/>
      <c r="JFM117" s="388"/>
      <c r="JFN117" s="388"/>
      <c r="JFO117" s="388"/>
      <c r="JFP117" s="388"/>
      <c r="JFQ117" s="388"/>
      <c r="JFR117" s="388"/>
      <c r="JFS117" s="388"/>
      <c r="JFT117" s="388"/>
      <c r="JFU117" s="388"/>
      <c r="JFV117" s="388"/>
      <c r="JFW117" s="388"/>
      <c r="JFX117" s="388"/>
      <c r="JFY117" s="388"/>
      <c r="JFZ117" s="388"/>
      <c r="JGA117" s="388"/>
      <c r="JGB117" s="388"/>
      <c r="JGC117" s="388"/>
      <c r="JGD117" s="388"/>
      <c r="JGE117" s="388"/>
      <c r="JGF117" s="388"/>
      <c r="JGG117" s="388"/>
      <c r="JGH117" s="388"/>
      <c r="JGI117" s="388"/>
      <c r="JGJ117" s="388"/>
      <c r="JGK117" s="388"/>
      <c r="JGL117" s="388"/>
      <c r="JGM117" s="388"/>
      <c r="JGN117" s="388"/>
      <c r="JGO117" s="388"/>
      <c r="JGP117" s="388"/>
      <c r="JGQ117" s="388"/>
      <c r="JGR117" s="388"/>
      <c r="JGS117" s="388"/>
      <c r="JGT117" s="388"/>
      <c r="JGU117" s="388"/>
      <c r="JGV117" s="388"/>
      <c r="JGW117" s="388"/>
      <c r="JGX117" s="388"/>
      <c r="JGY117" s="388"/>
      <c r="JGZ117" s="388"/>
      <c r="JHA117" s="388"/>
      <c r="JHB117" s="388"/>
      <c r="JHC117" s="388"/>
      <c r="JHD117" s="388"/>
      <c r="JHE117" s="388"/>
      <c r="JHF117" s="388"/>
      <c r="JHG117" s="388"/>
      <c r="JHH117" s="388"/>
      <c r="JHI117" s="388"/>
      <c r="JHJ117" s="388"/>
      <c r="JHK117" s="388"/>
      <c r="JHL117" s="388"/>
      <c r="JHM117" s="388"/>
      <c r="JHN117" s="388"/>
      <c r="JHO117" s="388"/>
      <c r="JHP117" s="388"/>
      <c r="JHQ117" s="388"/>
      <c r="JHR117" s="388"/>
      <c r="JHS117" s="388"/>
      <c r="JHT117" s="388"/>
      <c r="JHU117" s="388"/>
      <c r="JHV117" s="388"/>
      <c r="JHW117" s="388"/>
      <c r="JHX117" s="388"/>
      <c r="JHY117" s="388"/>
      <c r="JHZ117" s="388"/>
      <c r="JIA117" s="388"/>
      <c r="JIB117" s="388"/>
      <c r="JIC117" s="388"/>
      <c r="JID117" s="388"/>
      <c r="JIE117" s="388"/>
      <c r="JIF117" s="388"/>
      <c r="JIG117" s="388"/>
      <c r="JIH117" s="388"/>
      <c r="JII117" s="388"/>
      <c r="JIJ117" s="388"/>
      <c r="JIK117" s="388"/>
      <c r="JIL117" s="388"/>
      <c r="JIM117" s="388"/>
      <c r="JIN117" s="388"/>
      <c r="JIO117" s="388"/>
      <c r="JIP117" s="388"/>
      <c r="JIQ117" s="388"/>
      <c r="JIR117" s="388"/>
      <c r="JIS117" s="388"/>
      <c r="JIT117" s="388"/>
      <c r="JIU117" s="388"/>
      <c r="JIV117" s="388"/>
      <c r="JIW117" s="388"/>
      <c r="JIX117" s="388"/>
      <c r="JIY117" s="388"/>
      <c r="JIZ117" s="388"/>
      <c r="JJA117" s="388"/>
      <c r="JJB117" s="388"/>
      <c r="JJC117" s="388"/>
      <c r="JJD117" s="388"/>
      <c r="JJE117" s="388"/>
      <c r="JJF117" s="388"/>
      <c r="JJG117" s="388"/>
      <c r="JJH117" s="388"/>
      <c r="JJI117" s="388"/>
      <c r="JJJ117" s="388"/>
      <c r="JJK117" s="388"/>
      <c r="JJL117" s="388"/>
      <c r="JJM117" s="388"/>
      <c r="JJN117" s="388"/>
      <c r="JJO117" s="388"/>
      <c r="JJP117" s="388"/>
      <c r="JJQ117" s="388"/>
      <c r="JJR117" s="388"/>
      <c r="JJS117" s="388"/>
      <c r="JJT117" s="388"/>
      <c r="JJU117" s="388"/>
      <c r="JJV117" s="388"/>
      <c r="JJW117" s="388"/>
      <c r="JJX117" s="388"/>
      <c r="JJY117" s="388"/>
      <c r="JJZ117" s="388"/>
      <c r="JKA117" s="388"/>
      <c r="JKB117" s="388"/>
      <c r="JKC117" s="388"/>
      <c r="JKD117" s="388"/>
      <c r="JKE117" s="388"/>
      <c r="JKF117" s="388"/>
      <c r="JKG117" s="388"/>
      <c r="JKH117" s="388"/>
      <c r="JKI117" s="388"/>
      <c r="JKJ117" s="388"/>
      <c r="JKK117" s="388"/>
      <c r="JKL117" s="388"/>
      <c r="JKM117" s="388"/>
      <c r="JKN117" s="388"/>
      <c r="JKO117" s="388"/>
      <c r="JKP117" s="388"/>
      <c r="JKQ117" s="388"/>
      <c r="JKR117" s="388"/>
      <c r="JKS117" s="388"/>
      <c r="JKT117" s="388"/>
      <c r="JKU117" s="388"/>
      <c r="JKV117" s="388"/>
      <c r="JKW117" s="388"/>
      <c r="JKX117" s="388"/>
      <c r="JKY117" s="388"/>
      <c r="JKZ117" s="388"/>
      <c r="JLA117" s="388"/>
      <c r="JLB117" s="388"/>
      <c r="JLC117" s="388"/>
      <c r="JLD117" s="388"/>
      <c r="JLE117" s="388"/>
      <c r="JLF117" s="388"/>
      <c r="JLG117" s="388"/>
      <c r="JLH117" s="388"/>
      <c r="JLI117" s="388"/>
      <c r="JLJ117" s="388"/>
      <c r="JLK117" s="388"/>
      <c r="JLL117" s="388"/>
      <c r="JLM117" s="388"/>
      <c r="JLN117" s="388"/>
      <c r="JLO117" s="388"/>
      <c r="JLP117" s="388"/>
      <c r="JLQ117" s="388"/>
      <c r="JLR117" s="388"/>
      <c r="JLS117" s="388"/>
      <c r="JLT117" s="388"/>
      <c r="JLU117" s="388"/>
      <c r="JLV117" s="388"/>
      <c r="JLW117" s="388"/>
      <c r="JLX117" s="388"/>
      <c r="JLY117" s="388"/>
      <c r="JLZ117" s="388"/>
      <c r="JMA117" s="388"/>
      <c r="JMB117" s="388"/>
      <c r="JMC117" s="388"/>
      <c r="JMD117" s="388"/>
      <c r="JME117" s="388"/>
      <c r="JMF117" s="388"/>
      <c r="JMG117" s="388"/>
      <c r="JMH117" s="388"/>
      <c r="JMI117" s="388"/>
      <c r="JMJ117" s="388"/>
      <c r="JMK117" s="388"/>
      <c r="JML117" s="388"/>
      <c r="JMM117" s="388"/>
      <c r="JMN117" s="388"/>
      <c r="JMO117" s="388"/>
      <c r="JMP117" s="388"/>
      <c r="JMQ117" s="388"/>
      <c r="JMR117" s="388"/>
      <c r="JMS117" s="388"/>
      <c r="JMT117" s="388"/>
      <c r="JMU117" s="388"/>
      <c r="JMV117" s="388"/>
      <c r="JMW117" s="388"/>
      <c r="JMX117" s="388"/>
      <c r="JMY117" s="388"/>
      <c r="JMZ117" s="388"/>
      <c r="JNA117" s="388"/>
      <c r="JNB117" s="388"/>
      <c r="JNC117" s="388"/>
      <c r="JND117" s="388"/>
      <c r="JNE117" s="388"/>
      <c r="JNF117" s="388"/>
      <c r="JNG117" s="388"/>
      <c r="JNH117" s="388"/>
      <c r="JNI117" s="388"/>
      <c r="JNJ117" s="388"/>
      <c r="JNK117" s="388"/>
      <c r="JNL117" s="388"/>
      <c r="JNM117" s="388"/>
      <c r="JNN117" s="388"/>
      <c r="JNO117" s="388"/>
      <c r="JNP117" s="388"/>
      <c r="JNQ117" s="388"/>
      <c r="JNR117" s="388"/>
      <c r="JNS117" s="388"/>
      <c r="JNT117" s="388"/>
      <c r="JNU117" s="388"/>
      <c r="JNV117" s="388"/>
      <c r="JNW117" s="388"/>
      <c r="JNX117" s="388"/>
      <c r="JNY117" s="388"/>
      <c r="JNZ117" s="388"/>
      <c r="JOA117" s="388"/>
      <c r="JOB117" s="388"/>
      <c r="JOC117" s="388"/>
      <c r="JOD117" s="388"/>
      <c r="JOE117" s="388"/>
      <c r="JOF117" s="388"/>
      <c r="JOG117" s="388"/>
      <c r="JOH117" s="388"/>
      <c r="JOI117" s="388"/>
      <c r="JOJ117" s="388"/>
      <c r="JOK117" s="388"/>
      <c r="JOL117" s="388"/>
      <c r="JOM117" s="388"/>
      <c r="JON117" s="388"/>
      <c r="JOO117" s="388"/>
      <c r="JOP117" s="388"/>
      <c r="JOQ117" s="388"/>
      <c r="JOR117" s="388"/>
      <c r="JOS117" s="388"/>
      <c r="JOT117" s="388"/>
      <c r="JOU117" s="388"/>
      <c r="JOV117" s="388"/>
      <c r="JOW117" s="388"/>
      <c r="JOX117" s="388"/>
      <c r="JOY117" s="388"/>
      <c r="JOZ117" s="388"/>
      <c r="JPA117" s="388"/>
      <c r="JPB117" s="388"/>
      <c r="JPC117" s="388"/>
      <c r="JPD117" s="388"/>
      <c r="JPE117" s="388"/>
      <c r="JPF117" s="388"/>
      <c r="JPG117" s="388"/>
      <c r="JPH117" s="388"/>
      <c r="JPI117" s="388"/>
      <c r="JPJ117" s="388"/>
      <c r="JPK117" s="388"/>
      <c r="JPL117" s="388"/>
      <c r="JPM117" s="388"/>
      <c r="JPN117" s="388"/>
      <c r="JPO117" s="388"/>
      <c r="JPP117" s="388"/>
      <c r="JPQ117" s="388"/>
      <c r="JPR117" s="388"/>
      <c r="JPS117" s="388"/>
      <c r="JPT117" s="388"/>
      <c r="JPU117" s="388"/>
      <c r="JPV117" s="388"/>
      <c r="JPW117" s="388"/>
      <c r="JPX117" s="388"/>
      <c r="JPY117" s="388"/>
      <c r="JPZ117" s="388"/>
      <c r="JQA117" s="388"/>
      <c r="JQB117" s="388"/>
      <c r="JQC117" s="388"/>
      <c r="JQD117" s="388"/>
      <c r="JQE117" s="388"/>
      <c r="JQF117" s="388"/>
      <c r="JQG117" s="388"/>
      <c r="JQH117" s="388"/>
      <c r="JQI117" s="388"/>
      <c r="JQJ117" s="388"/>
      <c r="JQK117" s="388"/>
      <c r="JQL117" s="388"/>
      <c r="JQM117" s="388"/>
      <c r="JQN117" s="388"/>
      <c r="JQO117" s="388"/>
      <c r="JQP117" s="388"/>
      <c r="JQQ117" s="388"/>
      <c r="JQR117" s="388"/>
      <c r="JQS117" s="388"/>
      <c r="JQT117" s="388"/>
      <c r="JQU117" s="388"/>
      <c r="JQV117" s="388"/>
      <c r="JQW117" s="388"/>
      <c r="JQX117" s="388"/>
      <c r="JQY117" s="388"/>
      <c r="JQZ117" s="388"/>
      <c r="JRA117" s="388"/>
      <c r="JRB117" s="388"/>
      <c r="JRC117" s="388"/>
      <c r="JRD117" s="388"/>
      <c r="JRE117" s="388"/>
      <c r="JRF117" s="388"/>
      <c r="JRG117" s="388"/>
      <c r="JRH117" s="388"/>
      <c r="JRI117" s="388"/>
      <c r="JRJ117" s="388"/>
      <c r="JRK117" s="388"/>
      <c r="JRL117" s="388"/>
      <c r="JRM117" s="388"/>
      <c r="JRN117" s="388"/>
      <c r="JRO117" s="388"/>
      <c r="JRP117" s="388"/>
      <c r="JRQ117" s="388"/>
      <c r="JRR117" s="388"/>
      <c r="JRS117" s="388"/>
      <c r="JRT117" s="388"/>
      <c r="JRU117" s="388"/>
      <c r="JRV117" s="388"/>
      <c r="JRW117" s="388"/>
      <c r="JRX117" s="388"/>
      <c r="JRY117" s="388"/>
      <c r="JRZ117" s="388"/>
      <c r="JSA117" s="388"/>
      <c r="JSB117" s="388"/>
      <c r="JSC117" s="388"/>
      <c r="JSD117" s="388"/>
      <c r="JSE117" s="388"/>
      <c r="JSF117" s="388"/>
      <c r="JSG117" s="388"/>
      <c r="JSH117" s="388"/>
      <c r="JSI117" s="388"/>
      <c r="JSJ117" s="388"/>
      <c r="JSK117" s="388"/>
      <c r="JSL117" s="388"/>
      <c r="JSM117" s="388"/>
      <c r="JSN117" s="388"/>
      <c r="JSO117" s="388"/>
      <c r="JSP117" s="388"/>
      <c r="JSQ117" s="388"/>
      <c r="JSR117" s="388"/>
      <c r="JSS117" s="388"/>
      <c r="JST117" s="388"/>
      <c r="JSU117" s="388"/>
      <c r="JSV117" s="388"/>
      <c r="JSW117" s="388"/>
      <c r="JSX117" s="388"/>
      <c r="JSY117" s="388"/>
      <c r="JSZ117" s="388"/>
      <c r="JTA117" s="388"/>
      <c r="JTB117" s="388"/>
      <c r="JTC117" s="388"/>
      <c r="JTD117" s="388"/>
      <c r="JTE117" s="388"/>
      <c r="JTF117" s="388"/>
      <c r="JTG117" s="388"/>
      <c r="JTH117" s="388"/>
      <c r="JTI117" s="388"/>
      <c r="JTJ117" s="388"/>
      <c r="JTK117" s="388"/>
      <c r="JTL117" s="388"/>
      <c r="JTM117" s="388"/>
      <c r="JTN117" s="388"/>
      <c r="JTO117" s="388"/>
      <c r="JTP117" s="388"/>
      <c r="JTQ117" s="388"/>
      <c r="JTR117" s="388"/>
      <c r="JTS117" s="388"/>
      <c r="JTT117" s="388"/>
      <c r="JTU117" s="388"/>
      <c r="JTV117" s="388"/>
      <c r="JTW117" s="388"/>
      <c r="JTX117" s="388"/>
      <c r="JTY117" s="388"/>
      <c r="JTZ117" s="388"/>
      <c r="JUA117" s="388"/>
      <c r="JUB117" s="388"/>
      <c r="JUC117" s="388"/>
      <c r="JUD117" s="388"/>
      <c r="JUE117" s="388"/>
      <c r="JUF117" s="388"/>
      <c r="JUG117" s="388"/>
      <c r="JUH117" s="388"/>
      <c r="JUI117" s="388"/>
      <c r="JUJ117" s="388"/>
      <c r="JUK117" s="388"/>
      <c r="JUL117" s="388"/>
      <c r="JUM117" s="388"/>
      <c r="JUN117" s="388"/>
      <c r="JUO117" s="388"/>
      <c r="JUP117" s="388"/>
      <c r="JUQ117" s="388"/>
      <c r="JUR117" s="388"/>
      <c r="JUS117" s="388"/>
      <c r="JUT117" s="388"/>
      <c r="JUU117" s="388"/>
      <c r="JUV117" s="388"/>
      <c r="JUW117" s="388"/>
      <c r="JUX117" s="388"/>
      <c r="JUY117" s="388"/>
      <c r="JUZ117" s="388"/>
      <c r="JVA117" s="388"/>
      <c r="JVB117" s="388"/>
      <c r="JVC117" s="388"/>
      <c r="JVD117" s="388"/>
      <c r="JVE117" s="388"/>
      <c r="JVF117" s="388"/>
      <c r="JVG117" s="388"/>
      <c r="JVH117" s="388"/>
      <c r="JVI117" s="388"/>
      <c r="JVJ117" s="388"/>
      <c r="JVK117" s="388"/>
      <c r="JVL117" s="388"/>
      <c r="JVM117" s="388"/>
      <c r="JVN117" s="388"/>
      <c r="JVO117" s="388"/>
      <c r="JVP117" s="388"/>
      <c r="JVQ117" s="388"/>
      <c r="JVR117" s="388"/>
      <c r="JVS117" s="388"/>
      <c r="JVT117" s="388"/>
      <c r="JVU117" s="388"/>
      <c r="JVV117" s="388"/>
      <c r="JVW117" s="388"/>
      <c r="JVX117" s="388"/>
      <c r="JVY117" s="388"/>
      <c r="JVZ117" s="388"/>
      <c r="JWA117" s="388"/>
      <c r="JWB117" s="388"/>
      <c r="JWC117" s="388"/>
      <c r="JWD117" s="388"/>
      <c r="JWE117" s="388"/>
      <c r="JWF117" s="388"/>
      <c r="JWG117" s="388"/>
      <c r="JWH117" s="388"/>
      <c r="JWI117" s="388"/>
      <c r="JWJ117" s="388"/>
      <c r="JWK117" s="388"/>
      <c r="JWL117" s="388"/>
      <c r="JWM117" s="388"/>
      <c r="JWN117" s="388"/>
      <c r="JWO117" s="388"/>
      <c r="JWP117" s="388"/>
      <c r="JWQ117" s="388"/>
      <c r="JWR117" s="388"/>
      <c r="JWS117" s="388"/>
      <c r="JWT117" s="388"/>
      <c r="JWU117" s="388"/>
      <c r="JWV117" s="388"/>
      <c r="JWW117" s="388"/>
      <c r="JWX117" s="388"/>
      <c r="JWY117" s="388"/>
      <c r="JWZ117" s="388"/>
      <c r="JXA117" s="388"/>
      <c r="JXB117" s="388"/>
      <c r="JXC117" s="388"/>
      <c r="JXD117" s="388"/>
      <c r="JXE117" s="388"/>
      <c r="JXF117" s="388"/>
      <c r="JXG117" s="388"/>
      <c r="JXH117" s="388"/>
      <c r="JXI117" s="388"/>
      <c r="JXJ117" s="388"/>
      <c r="JXK117" s="388"/>
      <c r="JXL117" s="388"/>
      <c r="JXM117" s="388"/>
      <c r="JXN117" s="388"/>
      <c r="JXO117" s="388"/>
      <c r="JXP117" s="388"/>
      <c r="JXQ117" s="388"/>
      <c r="JXR117" s="388"/>
      <c r="JXS117" s="388"/>
      <c r="JXT117" s="388"/>
      <c r="JXU117" s="388"/>
      <c r="JXV117" s="388"/>
      <c r="JXW117" s="388"/>
      <c r="JXX117" s="388"/>
      <c r="JXY117" s="388"/>
      <c r="JXZ117" s="388"/>
      <c r="JYA117" s="388"/>
      <c r="JYB117" s="388"/>
      <c r="JYC117" s="388"/>
      <c r="JYD117" s="388"/>
      <c r="JYE117" s="388"/>
      <c r="JYF117" s="388"/>
      <c r="JYG117" s="388"/>
      <c r="JYH117" s="388"/>
      <c r="JYI117" s="388"/>
      <c r="JYJ117" s="388"/>
      <c r="JYK117" s="388"/>
      <c r="JYL117" s="388"/>
      <c r="JYM117" s="388"/>
      <c r="JYN117" s="388"/>
      <c r="JYO117" s="388"/>
      <c r="JYP117" s="388"/>
      <c r="JYQ117" s="388"/>
      <c r="JYR117" s="388"/>
      <c r="JYS117" s="388"/>
      <c r="JYT117" s="388"/>
      <c r="JYU117" s="388"/>
      <c r="JYV117" s="388"/>
      <c r="JYW117" s="388"/>
      <c r="JYX117" s="388"/>
      <c r="JYY117" s="388"/>
      <c r="JYZ117" s="388"/>
      <c r="JZA117" s="388"/>
      <c r="JZB117" s="388"/>
      <c r="JZC117" s="388"/>
      <c r="JZD117" s="388"/>
      <c r="JZE117" s="388"/>
      <c r="JZF117" s="388"/>
      <c r="JZG117" s="388"/>
      <c r="JZH117" s="388"/>
      <c r="JZI117" s="388"/>
      <c r="JZJ117" s="388"/>
      <c r="JZK117" s="388"/>
      <c r="JZL117" s="388"/>
      <c r="JZM117" s="388"/>
      <c r="JZN117" s="388"/>
      <c r="JZO117" s="388"/>
      <c r="JZP117" s="388"/>
      <c r="JZQ117" s="388"/>
      <c r="JZR117" s="388"/>
      <c r="JZS117" s="388"/>
      <c r="JZT117" s="388"/>
      <c r="JZU117" s="388"/>
      <c r="JZV117" s="388"/>
      <c r="JZW117" s="388"/>
      <c r="JZX117" s="388"/>
      <c r="JZY117" s="388"/>
      <c r="JZZ117" s="388"/>
      <c r="KAA117" s="388"/>
      <c r="KAB117" s="388"/>
      <c r="KAC117" s="388"/>
      <c r="KAD117" s="388"/>
      <c r="KAE117" s="388"/>
      <c r="KAF117" s="388"/>
      <c r="KAG117" s="388"/>
      <c r="KAH117" s="388"/>
      <c r="KAI117" s="388"/>
      <c r="KAJ117" s="388"/>
      <c r="KAK117" s="388"/>
      <c r="KAL117" s="388"/>
      <c r="KAM117" s="388"/>
      <c r="KAN117" s="388"/>
      <c r="KAO117" s="388"/>
      <c r="KAP117" s="388"/>
      <c r="KAQ117" s="388"/>
      <c r="KAR117" s="388"/>
      <c r="KAS117" s="388"/>
      <c r="KAT117" s="388"/>
      <c r="KAU117" s="388"/>
      <c r="KAV117" s="388"/>
      <c r="KAW117" s="388"/>
      <c r="KAX117" s="388"/>
      <c r="KAY117" s="388"/>
      <c r="KAZ117" s="388"/>
      <c r="KBA117" s="388"/>
      <c r="KBB117" s="388"/>
      <c r="KBC117" s="388"/>
      <c r="KBD117" s="388"/>
      <c r="KBE117" s="388"/>
      <c r="KBF117" s="388"/>
      <c r="KBG117" s="388"/>
      <c r="KBH117" s="388"/>
      <c r="KBI117" s="388"/>
      <c r="KBJ117" s="388"/>
      <c r="KBK117" s="388"/>
      <c r="KBL117" s="388"/>
      <c r="KBM117" s="388"/>
      <c r="KBN117" s="388"/>
      <c r="KBO117" s="388"/>
      <c r="KBP117" s="388"/>
      <c r="KBQ117" s="388"/>
      <c r="KBR117" s="388"/>
      <c r="KBS117" s="388"/>
      <c r="KBT117" s="388"/>
      <c r="KBU117" s="388"/>
      <c r="KBV117" s="388"/>
      <c r="KBW117" s="388"/>
      <c r="KBX117" s="388"/>
      <c r="KBY117" s="388"/>
      <c r="KBZ117" s="388"/>
      <c r="KCA117" s="388"/>
      <c r="KCB117" s="388"/>
      <c r="KCC117" s="388"/>
      <c r="KCD117" s="388"/>
      <c r="KCE117" s="388"/>
      <c r="KCF117" s="388"/>
      <c r="KCG117" s="388"/>
      <c r="KCH117" s="388"/>
      <c r="KCI117" s="388"/>
      <c r="KCJ117" s="388"/>
      <c r="KCK117" s="388"/>
      <c r="KCL117" s="388"/>
      <c r="KCM117" s="388"/>
      <c r="KCN117" s="388"/>
      <c r="KCO117" s="388"/>
      <c r="KCP117" s="388"/>
      <c r="KCQ117" s="388"/>
      <c r="KCR117" s="388"/>
      <c r="KCS117" s="388"/>
      <c r="KCT117" s="388"/>
      <c r="KCU117" s="388"/>
      <c r="KCV117" s="388"/>
      <c r="KCW117" s="388"/>
      <c r="KCX117" s="388"/>
      <c r="KCY117" s="388"/>
      <c r="KCZ117" s="388"/>
      <c r="KDA117" s="388"/>
      <c r="KDB117" s="388"/>
      <c r="KDC117" s="388"/>
      <c r="KDD117" s="388"/>
      <c r="KDE117" s="388"/>
      <c r="KDF117" s="388"/>
      <c r="KDG117" s="388"/>
      <c r="KDH117" s="388"/>
      <c r="KDI117" s="388"/>
      <c r="KDJ117" s="388"/>
      <c r="KDK117" s="388"/>
      <c r="KDL117" s="388"/>
      <c r="KDM117" s="388"/>
      <c r="KDN117" s="388"/>
      <c r="KDO117" s="388"/>
      <c r="KDP117" s="388"/>
      <c r="KDQ117" s="388"/>
      <c r="KDR117" s="388"/>
      <c r="KDS117" s="388"/>
      <c r="KDT117" s="388"/>
      <c r="KDU117" s="388"/>
      <c r="KDV117" s="388"/>
      <c r="KDW117" s="388"/>
      <c r="KDX117" s="388"/>
      <c r="KDY117" s="388"/>
      <c r="KDZ117" s="388"/>
      <c r="KEA117" s="388"/>
      <c r="KEB117" s="388"/>
      <c r="KEC117" s="388"/>
      <c r="KED117" s="388"/>
      <c r="KEE117" s="388"/>
      <c r="KEF117" s="388"/>
      <c r="KEG117" s="388"/>
      <c r="KEH117" s="388"/>
      <c r="KEI117" s="388"/>
      <c r="KEJ117" s="388"/>
      <c r="KEK117" s="388"/>
      <c r="KEL117" s="388"/>
      <c r="KEM117" s="388"/>
      <c r="KEN117" s="388"/>
      <c r="KEO117" s="388"/>
      <c r="KEP117" s="388"/>
      <c r="KEQ117" s="388"/>
      <c r="KER117" s="388"/>
      <c r="KES117" s="388"/>
      <c r="KET117" s="388"/>
      <c r="KEU117" s="388"/>
      <c r="KEV117" s="388"/>
      <c r="KEW117" s="388"/>
      <c r="KEX117" s="388"/>
      <c r="KEY117" s="388"/>
      <c r="KEZ117" s="388"/>
      <c r="KFA117" s="388"/>
      <c r="KFB117" s="388"/>
      <c r="KFC117" s="388"/>
      <c r="KFD117" s="388"/>
      <c r="KFE117" s="388"/>
      <c r="KFF117" s="388"/>
      <c r="KFG117" s="388"/>
      <c r="KFH117" s="388"/>
      <c r="KFI117" s="388"/>
      <c r="KFJ117" s="388"/>
      <c r="KFK117" s="388"/>
      <c r="KFL117" s="388"/>
      <c r="KFM117" s="388"/>
      <c r="KFN117" s="388"/>
      <c r="KFO117" s="388"/>
      <c r="KFP117" s="388"/>
      <c r="KFQ117" s="388"/>
      <c r="KFR117" s="388"/>
      <c r="KFS117" s="388"/>
      <c r="KFT117" s="388"/>
      <c r="KFU117" s="388"/>
      <c r="KFV117" s="388"/>
      <c r="KFW117" s="388"/>
      <c r="KFX117" s="388"/>
      <c r="KFY117" s="388"/>
      <c r="KFZ117" s="388"/>
      <c r="KGA117" s="388"/>
      <c r="KGB117" s="388"/>
      <c r="KGC117" s="388"/>
      <c r="KGD117" s="388"/>
      <c r="KGE117" s="388"/>
      <c r="KGF117" s="388"/>
      <c r="KGG117" s="388"/>
      <c r="KGH117" s="388"/>
      <c r="KGI117" s="388"/>
      <c r="KGJ117" s="388"/>
      <c r="KGK117" s="388"/>
      <c r="KGL117" s="388"/>
      <c r="KGM117" s="388"/>
      <c r="KGN117" s="388"/>
      <c r="KGO117" s="388"/>
      <c r="KGP117" s="388"/>
      <c r="KGQ117" s="388"/>
      <c r="KGR117" s="388"/>
      <c r="KGS117" s="388"/>
      <c r="KGT117" s="388"/>
      <c r="KGU117" s="388"/>
      <c r="KGV117" s="388"/>
      <c r="KGW117" s="388"/>
      <c r="KGX117" s="388"/>
      <c r="KGY117" s="388"/>
      <c r="KGZ117" s="388"/>
      <c r="KHA117" s="388"/>
      <c r="KHB117" s="388"/>
      <c r="KHC117" s="388"/>
      <c r="KHD117" s="388"/>
      <c r="KHE117" s="388"/>
      <c r="KHF117" s="388"/>
      <c r="KHG117" s="388"/>
      <c r="KHH117" s="388"/>
      <c r="KHI117" s="388"/>
      <c r="KHJ117" s="388"/>
      <c r="KHK117" s="388"/>
      <c r="KHL117" s="388"/>
      <c r="KHM117" s="388"/>
      <c r="KHN117" s="388"/>
      <c r="KHO117" s="388"/>
      <c r="KHP117" s="388"/>
      <c r="KHQ117" s="388"/>
      <c r="KHR117" s="388"/>
      <c r="KHS117" s="388"/>
      <c r="KHT117" s="388"/>
      <c r="KHU117" s="388"/>
      <c r="KHV117" s="388"/>
      <c r="KHW117" s="388"/>
      <c r="KHX117" s="388"/>
      <c r="KHY117" s="388"/>
      <c r="KHZ117" s="388"/>
      <c r="KIA117" s="388"/>
      <c r="KIB117" s="388"/>
      <c r="KIC117" s="388"/>
      <c r="KID117" s="388"/>
      <c r="KIE117" s="388"/>
      <c r="KIF117" s="388"/>
      <c r="KIG117" s="388"/>
      <c r="KIH117" s="388"/>
      <c r="KII117" s="388"/>
      <c r="KIJ117" s="388"/>
      <c r="KIK117" s="388"/>
      <c r="KIL117" s="388"/>
      <c r="KIM117" s="388"/>
      <c r="KIN117" s="388"/>
      <c r="KIO117" s="388"/>
      <c r="KIP117" s="388"/>
      <c r="KIQ117" s="388"/>
      <c r="KIR117" s="388"/>
      <c r="KIS117" s="388"/>
      <c r="KIT117" s="388"/>
      <c r="KIU117" s="388"/>
      <c r="KIV117" s="388"/>
      <c r="KIW117" s="388"/>
      <c r="KIX117" s="388"/>
      <c r="KIY117" s="388"/>
      <c r="KIZ117" s="388"/>
      <c r="KJA117" s="388"/>
      <c r="KJB117" s="388"/>
      <c r="KJC117" s="388"/>
      <c r="KJD117" s="388"/>
      <c r="KJE117" s="388"/>
      <c r="KJF117" s="388"/>
      <c r="KJG117" s="388"/>
      <c r="KJH117" s="388"/>
      <c r="KJI117" s="388"/>
      <c r="KJJ117" s="388"/>
      <c r="KJK117" s="388"/>
      <c r="KJL117" s="388"/>
      <c r="KJM117" s="388"/>
      <c r="KJN117" s="388"/>
      <c r="KJO117" s="388"/>
      <c r="KJP117" s="388"/>
      <c r="KJQ117" s="388"/>
      <c r="KJR117" s="388"/>
      <c r="KJS117" s="388"/>
      <c r="KJT117" s="388"/>
      <c r="KJU117" s="388"/>
      <c r="KJV117" s="388"/>
      <c r="KJW117" s="388"/>
      <c r="KJX117" s="388"/>
      <c r="KJY117" s="388"/>
      <c r="KJZ117" s="388"/>
      <c r="KKA117" s="388"/>
      <c r="KKB117" s="388"/>
      <c r="KKC117" s="388"/>
      <c r="KKD117" s="388"/>
      <c r="KKE117" s="388"/>
      <c r="KKF117" s="388"/>
      <c r="KKG117" s="388"/>
      <c r="KKH117" s="388"/>
      <c r="KKI117" s="388"/>
      <c r="KKJ117" s="388"/>
      <c r="KKK117" s="388"/>
      <c r="KKL117" s="388"/>
      <c r="KKM117" s="388"/>
      <c r="KKN117" s="388"/>
      <c r="KKO117" s="388"/>
      <c r="KKP117" s="388"/>
      <c r="KKQ117" s="388"/>
      <c r="KKR117" s="388"/>
      <c r="KKS117" s="388"/>
      <c r="KKT117" s="388"/>
      <c r="KKU117" s="388"/>
      <c r="KKV117" s="388"/>
      <c r="KKW117" s="388"/>
      <c r="KKX117" s="388"/>
      <c r="KKY117" s="388"/>
      <c r="KKZ117" s="388"/>
      <c r="KLA117" s="388"/>
      <c r="KLB117" s="388"/>
      <c r="KLC117" s="388"/>
      <c r="KLD117" s="388"/>
      <c r="KLE117" s="388"/>
      <c r="KLF117" s="388"/>
      <c r="KLG117" s="388"/>
      <c r="KLH117" s="388"/>
      <c r="KLI117" s="388"/>
      <c r="KLJ117" s="388"/>
      <c r="KLK117" s="388"/>
      <c r="KLL117" s="388"/>
      <c r="KLM117" s="388"/>
      <c r="KLN117" s="388"/>
      <c r="KLO117" s="388"/>
      <c r="KLP117" s="388"/>
      <c r="KLQ117" s="388"/>
      <c r="KLR117" s="388"/>
      <c r="KLS117" s="388"/>
      <c r="KLT117" s="388"/>
      <c r="KLU117" s="388"/>
      <c r="KLV117" s="388"/>
      <c r="KLW117" s="388"/>
      <c r="KLX117" s="388"/>
      <c r="KLY117" s="388"/>
      <c r="KLZ117" s="388"/>
      <c r="KMA117" s="388"/>
      <c r="KMB117" s="388"/>
      <c r="KMC117" s="388"/>
      <c r="KMD117" s="388"/>
      <c r="KME117" s="388"/>
      <c r="KMF117" s="388"/>
      <c r="KMG117" s="388"/>
      <c r="KMH117" s="388"/>
      <c r="KMI117" s="388"/>
      <c r="KMJ117" s="388"/>
      <c r="KMK117" s="388"/>
      <c r="KML117" s="388"/>
      <c r="KMM117" s="388"/>
      <c r="KMN117" s="388"/>
      <c r="KMO117" s="388"/>
      <c r="KMP117" s="388"/>
      <c r="KMQ117" s="388"/>
      <c r="KMR117" s="388"/>
      <c r="KMS117" s="388"/>
      <c r="KMT117" s="388"/>
      <c r="KMU117" s="388"/>
      <c r="KMV117" s="388"/>
      <c r="KMW117" s="388"/>
      <c r="KMX117" s="388"/>
      <c r="KMY117" s="388"/>
      <c r="KMZ117" s="388"/>
      <c r="KNA117" s="388"/>
      <c r="KNB117" s="388"/>
      <c r="KNC117" s="388"/>
      <c r="KND117" s="388"/>
      <c r="KNE117" s="388"/>
      <c r="KNF117" s="388"/>
      <c r="KNG117" s="388"/>
      <c r="KNH117" s="388"/>
      <c r="KNI117" s="388"/>
      <c r="KNJ117" s="388"/>
      <c r="KNK117" s="388"/>
      <c r="KNL117" s="388"/>
      <c r="KNM117" s="388"/>
      <c r="KNN117" s="388"/>
      <c r="KNO117" s="388"/>
      <c r="KNP117" s="388"/>
      <c r="KNQ117" s="388"/>
      <c r="KNR117" s="388"/>
      <c r="KNS117" s="388"/>
      <c r="KNT117" s="388"/>
      <c r="KNU117" s="388"/>
      <c r="KNV117" s="388"/>
      <c r="KNW117" s="388"/>
      <c r="KNX117" s="388"/>
      <c r="KNY117" s="388"/>
      <c r="KNZ117" s="388"/>
      <c r="KOA117" s="388"/>
      <c r="KOB117" s="388"/>
      <c r="KOC117" s="388"/>
      <c r="KOD117" s="388"/>
      <c r="KOE117" s="388"/>
      <c r="KOF117" s="388"/>
      <c r="KOG117" s="388"/>
      <c r="KOH117" s="388"/>
      <c r="KOI117" s="388"/>
      <c r="KOJ117" s="388"/>
      <c r="KOK117" s="388"/>
      <c r="KOL117" s="388"/>
      <c r="KOM117" s="388"/>
      <c r="KON117" s="388"/>
      <c r="KOO117" s="388"/>
      <c r="KOP117" s="388"/>
      <c r="KOQ117" s="388"/>
      <c r="KOR117" s="388"/>
      <c r="KOS117" s="388"/>
      <c r="KOT117" s="388"/>
      <c r="KOU117" s="388"/>
      <c r="KOV117" s="388"/>
      <c r="KOW117" s="388"/>
      <c r="KOX117" s="388"/>
      <c r="KOY117" s="388"/>
      <c r="KOZ117" s="388"/>
      <c r="KPA117" s="388"/>
      <c r="KPB117" s="388"/>
      <c r="KPC117" s="388"/>
      <c r="KPD117" s="388"/>
      <c r="KPE117" s="388"/>
      <c r="KPF117" s="388"/>
      <c r="KPG117" s="388"/>
      <c r="KPH117" s="388"/>
      <c r="KPI117" s="388"/>
      <c r="KPJ117" s="388"/>
      <c r="KPK117" s="388"/>
      <c r="KPL117" s="388"/>
      <c r="KPM117" s="388"/>
      <c r="KPN117" s="388"/>
      <c r="KPO117" s="388"/>
      <c r="KPP117" s="388"/>
      <c r="KPQ117" s="388"/>
      <c r="KPR117" s="388"/>
      <c r="KPS117" s="388"/>
      <c r="KPT117" s="388"/>
      <c r="KPU117" s="388"/>
      <c r="KPV117" s="388"/>
      <c r="KPW117" s="388"/>
      <c r="KPX117" s="388"/>
      <c r="KPY117" s="388"/>
      <c r="KPZ117" s="388"/>
      <c r="KQA117" s="388"/>
      <c r="KQB117" s="388"/>
      <c r="KQC117" s="388"/>
      <c r="KQD117" s="388"/>
      <c r="KQE117" s="388"/>
      <c r="KQF117" s="388"/>
      <c r="KQG117" s="388"/>
      <c r="KQH117" s="388"/>
      <c r="KQI117" s="388"/>
      <c r="KQJ117" s="388"/>
      <c r="KQK117" s="388"/>
      <c r="KQL117" s="388"/>
      <c r="KQM117" s="388"/>
      <c r="KQN117" s="388"/>
      <c r="KQO117" s="388"/>
      <c r="KQP117" s="388"/>
      <c r="KQQ117" s="388"/>
      <c r="KQR117" s="388"/>
      <c r="KQS117" s="388"/>
      <c r="KQT117" s="388"/>
      <c r="KQU117" s="388"/>
      <c r="KQV117" s="388"/>
      <c r="KQW117" s="388"/>
      <c r="KQX117" s="388"/>
      <c r="KQY117" s="388"/>
      <c r="KQZ117" s="388"/>
      <c r="KRA117" s="388"/>
      <c r="KRB117" s="388"/>
      <c r="KRC117" s="388"/>
      <c r="KRD117" s="388"/>
      <c r="KRE117" s="388"/>
      <c r="KRF117" s="388"/>
      <c r="KRG117" s="388"/>
      <c r="KRH117" s="388"/>
      <c r="KRI117" s="388"/>
      <c r="KRJ117" s="388"/>
      <c r="KRK117" s="388"/>
      <c r="KRL117" s="388"/>
      <c r="KRM117" s="388"/>
      <c r="KRN117" s="388"/>
      <c r="KRO117" s="388"/>
      <c r="KRP117" s="388"/>
      <c r="KRQ117" s="388"/>
      <c r="KRR117" s="388"/>
      <c r="KRS117" s="388"/>
      <c r="KRT117" s="388"/>
      <c r="KRU117" s="388"/>
      <c r="KRV117" s="388"/>
      <c r="KRW117" s="388"/>
      <c r="KRX117" s="388"/>
      <c r="KRY117" s="388"/>
      <c r="KRZ117" s="388"/>
      <c r="KSA117" s="388"/>
      <c r="KSB117" s="388"/>
      <c r="KSC117" s="388"/>
      <c r="KSD117" s="388"/>
      <c r="KSE117" s="388"/>
      <c r="KSF117" s="388"/>
      <c r="KSG117" s="388"/>
      <c r="KSH117" s="388"/>
      <c r="KSI117" s="388"/>
      <c r="KSJ117" s="388"/>
      <c r="KSK117" s="388"/>
      <c r="KSL117" s="388"/>
      <c r="KSM117" s="388"/>
      <c r="KSN117" s="388"/>
      <c r="KSO117" s="388"/>
      <c r="KSP117" s="388"/>
      <c r="KSQ117" s="388"/>
      <c r="KSR117" s="388"/>
      <c r="KSS117" s="388"/>
      <c r="KST117" s="388"/>
      <c r="KSU117" s="388"/>
      <c r="KSV117" s="388"/>
      <c r="KSW117" s="388"/>
      <c r="KSX117" s="388"/>
      <c r="KSY117" s="388"/>
      <c r="KSZ117" s="388"/>
      <c r="KTA117" s="388"/>
      <c r="KTB117" s="388"/>
      <c r="KTC117" s="388"/>
      <c r="KTD117" s="388"/>
      <c r="KTE117" s="388"/>
      <c r="KTF117" s="388"/>
      <c r="KTG117" s="388"/>
      <c r="KTH117" s="388"/>
      <c r="KTI117" s="388"/>
      <c r="KTJ117" s="388"/>
      <c r="KTK117" s="388"/>
      <c r="KTL117" s="388"/>
      <c r="KTM117" s="388"/>
      <c r="KTN117" s="388"/>
      <c r="KTO117" s="388"/>
      <c r="KTP117" s="388"/>
      <c r="KTQ117" s="388"/>
      <c r="KTR117" s="388"/>
      <c r="KTS117" s="388"/>
      <c r="KTT117" s="388"/>
      <c r="KTU117" s="388"/>
      <c r="KTV117" s="388"/>
      <c r="KTW117" s="388"/>
      <c r="KTX117" s="388"/>
      <c r="KTY117" s="388"/>
      <c r="KTZ117" s="388"/>
      <c r="KUA117" s="388"/>
      <c r="KUB117" s="388"/>
      <c r="KUC117" s="388"/>
      <c r="KUD117" s="388"/>
      <c r="KUE117" s="388"/>
      <c r="KUF117" s="388"/>
      <c r="KUG117" s="388"/>
      <c r="KUH117" s="388"/>
      <c r="KUI117" s="388"/>
      <c r="KUJ117" s="388"/>
      <c r="KUK117" s="388"/>
      <c r="KUL117" s="388"/>
      <c r="KUM117" s="388"/>
      <c r="KUN117" s="388"/>
      <c r="KUO117" s="388"/>
      <c r="KUP117" s="388"/>
      <c r="KUQ117" s="388"/>
      <c r="KUR117" s="388"/>
      <c r="KUS117" s="388"/>
      <c r="KUT117" s="388"/>
      <c r="KUU117" s="388"/>
      <c r="KUV117" s="388"/>
      <c r="KUW117" s="388"/>
      <c r="KUX117" s="388"/>
      <c r="KUY117" s="388"/>
      <c r="KUZ117" s="388"/>
      <c r="KVA117" s="388"/>
      <c r="KVB117" s="388"/>
      <c r="KVC117" s="388"/>
      <c r="KVD117" s="388"/>
      <c r="KVE117" s="388"/>
      <c r="KVF117" s="388"/>
      <c r="KVG117" s="388"/>
      <c r="KVH117" s="388"/>
      <c r="KVI117" s="388"/>
      <c r="KVJ117" s="388"/>
      <c r="KVK117" s="388"/>
      <c r="KVL117" s="388"/>
      <c r="KVM117" s="388"/>
      <c r="KVN117" s="388"/>
      <c r="KVO117" s="388"/>
      <c r="KVP117" s="388"/>
      <c r="KVQ117" s="388"/>
      <c r="KVR117" s="388"/>
      <c r="KVS117" s="388"/>
      <c r="KVT117" s="388"/>
      <c r="KVU117" s="388"/>
      <c r="KVV117" s="388"/>
      <c r="KVW117" s="388"/>
      <c r="KVX117" s="388"/>
      <c r="KVY117" s="388"/>
      <c r="KVZ117" s="388"/>
      <c r="KWA117" s="388"/>
      <c r="KWB117" s="388"/>
      <c r="KWC117" s="388"/>
      <c r="KWD117" s="388"/>
      <c r="KWE117" s="388"/>
      <c r="KWF117" s="388"/>
      <c r="KWG117" s="388"/>
      <c r="KWH117" s="388"/>
      <c r="KWI117" s="388"/>
      <c r="KWJ117" s="388"/>
      <c r="KWK117" s="388"/>
      <c r="KWL117" s="388"/>
      <c r="KWM117" s="388"/>
      <c r="KWN117" s="388"/>
      <c r="KWO117" s="388"/>
      <c r="KWP117" s="388"/>
      <c r="KWQ117" s="388"/>
      <c r="KWR117" s="388"/>
      <c r="KWS117" s="388"/>
      <c r="KWT117" s="388"/>
      <c r="KWU117" s="388"/>
      <c r="KWV117" s="388"/>
      <c r="KWW117" s="388"/>
      <c r="KWX117" s="388"/>
      <c r="KWY117" s="388"/>
      <c r="KWZ117" s="388"/>
      <c r="KXA117" s="388"/>
      <c r="KXB117" s="388"/>
      <c r="KXC117" s="388"/>
      <c r="KXD117" s="388"/>
      <c r="KXE117" s="388"/>
      <c r="KXF117" s="388"/>
      <c r="KXG117" s="388"/>
      <c r="KXH117" s="388"/>
      <c r="KXI117" s="388"/>
      <c r="KXJ117" s="388"/>
      <c r="KXK117" s="388"/>
      <c r="KXL117" s="388"/>
      <c r="KXM117" s="388"/>
      <c r="KXN117" s="388"/>
      <c r="KXO117" s="388"/>
      <c r="KXP117" s="388"/>
      <c r="KXQ117" s="388"/>
      <c r="KXR117" s="388"/>
      <c r="KXS117" s="388"/>
      <c r="KXT117" s="388"/>
      <c r="KXU117" s="388"/>
      <c r="KXV117" s="388"/>
      <c r="KXW117" s="388"/>
      <c r="KXX117" s="388"/>
      <c r="KXY117" s="388"/>
      <c r="KXZ117" s="388"/>
      <c r="KYA117" s="388"/>
      <c r="KYB117" s="388"/>
      <c r="KYC117" s="388"/>
      <c r="KYD117" s="388"/>
      <c r="KYE117" s="388"/>
      <c r="KYF117" s="388"/>
      <c r="KYG117" s="388"/>
      <c r="KYH117" s="388"/>
      <c r="KYI117" s="388"/>
      <c r="KYJ117" s="388"/>
      <c r="KYK117" s="388"/>
      <c r="KYL117" s="388"/>
      <c r="KYM117" s="388"/>
      <c r="KYN117" s="388"/>
      <c r="KYO117" s="388"/>
      <c r="KYP117" s="388"/>
      <c r="KYQ117" s="388"/>
      <c r="KYR117" s="388"/>
      <c r="KYS117" s="388"/>
      <c r="KYT117" s="388"/>
      <c r="KYU117" s="388"/>
      <c r="KYV117" s="388"/>
      <c r="KYW117" s="388"/>
      <c r="KYX117" s="388"/>
      <c r="KYY117" s="388"/>
      <c r="KYZ117" s="388"/>
      <c r="KZA117" s="388"/>
      <c r="KZB117" s="388"/>
      <c r="KZC117" s="388"/>
      <c r="KZD117" s="388"/>
      <c r="KZE117" s="388"/>
      <c r="KZF117" s="388"/>
      <c r="KZG117" s="388"/>
      <c r="KZH117" s="388"/>
      <c r="KZI117" s="388"/>
      <c r="KZJ117" s="388"/>
      <c r="KZK117" s="388"/>
      <c r="KZL117" s="388"/>
      <c r="KZM117" s="388"/>
      <c r="KZN117" s="388"/>
      <c r="KZO117" s="388"/>
      <c r="KZP117" s="388"/>
      <c r="KZQ117" s="388"/>
      <c r="KZR117" s="388"/>
      <c r="KZS117" s="388"/>
      <c r="KZT117" s="388"/>
      <c r="KZU117" s="388"/>
      <c r="KZV117" s="388"/>
      <c r="KZW117" s="388"/>
      <c r="KZX117" s="388"/>
      <c r="KZY117" s="388"/>
      <c r="KZZ117" s="388"/>
      <c r="LAA117" s="388"/>
      <c r="LAB117" s="388"/>
      <c r="LAC117" s="388"/>
      <c r="LAD117" s="388"/>
      <c r="LAE117" s="388"/>
      <c r="LAF117" s="388"/>
      <c r="LAG117" s="388"/>
      <c r="LAH117" s="388"/>
      <c r="LAI117" s="388"/>
      <c r="LAJ117" s="388"/>
      <c r="LAK117" s="388"/>
      <c r="LAL117" s="388"/>
      <c r="LAM117" s="388"/>
      <c r="LAN117" s="388"/>
      <c r="LAO117" s="388"/>
      <c r="LAP117" s="388"/>
      <c r="LAQ117" s="388"/>
      <c r="LAR117" s="388"/>
      <c r="LAS117" s="388"/>
      <c r="LAT117" s="388"/>
      <c r="LAU117" s="388"/>
      <c r="LAV117" s="388"/>
      <c r="LAW117" s="388"/>
      <c r="LAX117" s="388"/>
      <c r="LAY117" s="388"/>
      <c r="LAZ117" s="388"/>
      <c r="LBA117" s="388"/>
      <c r="LBB117" s="388"/>
      <c r="LBC117" s="388"/>
      <c r="LBD117" s="388"/>
      <c r="LBE117" s="388"/>
      <c r="LBF117" s="388"/>
      <c r="LBG117" s="388"/>
      <c r="LBH117" s="388"/>
      <c r="LBI117" s="388"/>
      <c r="LBJ117" s="388"/>
      <c r="LBK117" s="388"/>
      <c r="LBL117" s="388"/>
      <c r="LBM117" s="388"/>
      <c r="LBN117" s="388"/>
      <c r="LBO117" s="388"/>
      <c r="LBP117" s="388"/>
      <c r="LBQ117" s="388"/>
      <c r="LBR117" s="388"/>
      <c r="LBS117" s="388"/>
      <c r="LBT117" s="388"/>
      <c r="LBU117" s="388"/>
      <c r="LBV117" s="388"/>
      <c r="LBW117" s="388"/>
      <c r="LBX117" s="388"/>
      <c r="LBY117" s="388"/>
      <c r="LBZ117" s="388"/>
      <c r="LCA117" s="388"/>
      <c r="LCB117" s="388"/>
      <c r="LCC117" s="388"/>
      <c r="LCD117" s="388"/>
      <c r="LCE117" s="388"/>
      <c r="LCF117" s="388"/>
      <c r="LCG117" s="388"/>
      <c r="LCH117" s="388"/>
      <c r="LCI117" s="388"/>
      <c r="LCJ117" s="388"/>
      <c r="LCK117" s="388"/>
      <c r="LCL117" s="388"/>
      <c r="LCM117" s="388"/>
      <c r="LCN117" s="388"/>
      <c r="LCO117" s="388"/>
      <c r="LCP117" s="388"/>
      <c r="LCQ117" s="388"/>
      <c r="LCR117" s="388"/>
      <c r="LCS117" s="388"/>
      <c r="LCT117" s="388"/>
      <c r="LCU117" s="388"/>
      <c r="LCV117" s="388"/>
      <c r="LCW117" s="388"/>
      <c r="LCX117" s="388"/>
      <c r="LCY117" s="388"/>
      <c r="LCZ117" s="388"/>
      <c r="LDA117" s="388"/>
      <c r="LDB117" s="388"/>
      <c r="LDC117" s="388"/>
      <c r="LDD117" s="388"/>
      <c r="LDE117" s="388"/>
      <c r="LDF117" s="388"/>
      <c r="LDG117" s="388"/>
      <c r="LDH117" s="388"/>
      <c r="LDI117" s="388"/>
      <c r="LDJ117" s="388"/>
      <c r="LDK117" s="388"/>
      <c r="LDL117" s="388"/>
      <c r="LDM117" s="388"/>
      <c r="LDN117" s="388"/>
      <c r="LDO117" s="388"/>
      <c r="LDP117" s="388"/>
      <c r="LDQ117" s="388"/>
      <c r="LDR117" s="388"/>
      <c r="LDS117" s="388"/>
      <c r="LDT117" s="388"/>
      <c r="LDU117" s="388"/>
      <c r="LDV117" s="388"/>
      <c r="LDW117" s="388"/>
      <c r="LDX117" s="388"/>
      <c r="LDY117" s="388"/>
      <c r="LDZ117" s="388"/>
      <c r="LEA117" s="388"/>
      <c r="LEB117" s="388"/>
      <c r="LEC117" s="388"/>
      <c r="LED117" s="388"/>
      <c r="LEE117" s="388"/>
      <c r="LEF117" s="388"/>
      <c r="LEG117" s="388"/>
      <c r="LEH117" s="388"/>
      <c r="LEI117" s="388"/>
      <c r="LEJ117" s="388"/>
      <c r="LEK117" s="388"/>
      <c r="LEL117" s="388"/>
      <c r="LEM117" s="388"/>
      <c r="LEN117" s="388"/>
      <c r="LEO117" s="388"/>
      <c r="LEP117" s="388"/>
      <c r="LEQ117" s="388"/>
      <c r="LER117" s="388"/>
      <c r="LES117" s="388"/>
      <c r="LET117" s="388"/>
      <c r="LEU117" s="388"/>
      <c r="LEV117" s="388"/>
      <c r="LEW117" s="388"/>
      <c r="LEX117" s="388"/>
      <c r="LEY117" s="388"/>
      <c r="LEZ117" s="388"/>
      <c r="LFA117" s="388"/>
      <c r="LFB117" s="388"/>
      <c r="LFC117" s="388"/>
      <c r="LFD117" s="388"/>
      <c r="LFE117" s="388"/>
      <c r="LFF117" s="388"/>
      <c r="LFG117" s="388"/>
      <c r="LFH117" s="388"/>
      <c r="LFI117" s="388"/>
      <c r="LFJ117" s="388"/>
      <c r="LFK117" s="388"/>
      <c r="LFL117" s="388"/>
      <c r="LFM117" s="388"/>
      <c r="LFN117" s="388"/>
      <c r="LFO117" s="388"/>
      <c r="LFP117" s="388"/>
      <c r="LFQ117" s="388"/>
      <c r="LFR117" s="388"/>
      <c r="LFS117" s="388"/>
      <c r="LFT117" s="388"/>
      <c r="LFU117" s="388"/>
      <c r="LFV117" s="388"/>
      <c r="LFW117" s="388"/>
      <c r="LFX117" s="388"/>
      <c r="LFY117" s="388"/>
      <c r="LFZ117" s="388"/>
      <c r="LGA117" s="388"/>
      <c r="LGB117" s="388"/>
      <c r="LGC117" s="388"/>
      <c r="LGD117" s="388"/>
      <c r="LGE117" s="388"/>
      <c r="LGF117" s="388"/>
      <c r="LGG117" s="388"/>
      <c r="LGH117" s="388"/>
      <c r="LGI117" s="388"/>
      <c r="LGJ117" s="388"/>
      <c r="LGK117" s="388"/>
      <c r="LGL117" s="388"/>
      <c r="LGM117" s="388"/>
      <c r="LGN117" s="388"/>
      <c r="LGO117" s="388"/>
      <c r="LGP117" s="388"/>
      <c r="LGQ117" s="388"/>
      <c r="LGR117" s="388"/>
      <c r="LGS117" s="388"/>
      <c r="LGT117" s="388"/>
      <c r="LGU117" s="388"/>
      <c r="LGV117" s="388"/>
      <c r="LGW117" s="388"/>
      <c r="LGX117" s="388"/>
      <c r="LGY117" s="388"/>
      <c r="LGZ117" s="388"/>
      <c r="LHA117" s="388"/>
      <c r="LHB117" s="388"/>
      <c r="LHC117" s="388"/>
      <c r="LHD117" s="388"/>
      <c r="LHE117" s="388"/>
      <c r="LHF117" s="388"/>
      <c r="LHG117" s="388"/>
      <c r="LHH117" s="388"/>
      <c r="LHI117" s="388"/>
      <c r="LHJ117" s="388"/>
      <c r="LHK117" s="388"/>
      <c r="LHL117" s="388"/>
      <c r="LHM117" s="388"/>
      <c r="LHN117" s="388"/>
      <c r="LHO117" s="388"/>
      <c r="LHP117" s="388"/>
      <c r="LHQ117" s="388"/>
      <c r="LHR117" s="388"/>
      <c r="LHS117" s="388"/>
      <c r="LHT117" s="388"/>
      <c r="LHU117" s="388"/>
      <c r="LHV117" s="388"/>
      <c r="LHW117" s="388"/>
      <c r="LHX117" s="388"/>
      <c r="LHY117" s="388"/>
      <c r="LHZ117" s="388"/>
      <c r="LIA117" s="388"/>
      <c r="LIB117" s="388"/>
      <c r="LIC117" s="388"/>
      <c r="LID117" s="388"/>
      <c r="LIE117" s="388"/>
      <c r="LIF117" s="388"/>
      <c r="LIG117" s="388"/>
      <c r="LIH117" s="388"/>
      <c r="LII117" s="388"/>
      <c r="LIJ117" s="388"/>
      <c r="LIK117" s="388"/>
      <c r="LIL117" s="388"/>
      <c r="LIM117" s="388"/>
      <c r="LIN117" s="388"/>
      <c r="LIO117" s="388"/>
      <c r="LIP117" s="388"/>
      <c r="LIQ117" s="388"/>
      <c r="LIR117" s="388"/>
      <c r="LIS117" s="388"/>
      <c r="LIT117" s="388"/>
      <c r="LIU117" s="388"/>
      <c r="LIV117" s="388"/>
      <c r="LIW117" s="388"/>
      <c r="LIX117" s="388"/>
      <c r="LIY117" s="388"/>
      <c r="LIZ117" s="388"/>
      <c r="LJA117" s="388"/>
      <c r="LJB117" s="388"/>
      <c r="LJC117" s="388"/>
      <c r="LJD117" s="388"/>
      <c r="LJE117" s="388"/>
      <c r="LJF117" s="388"/>
      <c r="LJG117" s="388"/>
      <c r="LJH117" s="388"/>
      <c r="LJI117" s="388"/>
      <c r="LJJ117" s="388"/>
      <c r="LJK117" s="388"/>
      <c r="LJL117" s="388"/>
      <c r="LJM117" s="388"/>
      <c r="LJN117" s="388"/>
      <c r="LJO117" s="388"/>
      <c r="LJP117" s="388"/>
      <c r="LJQ117" s="388"/>
      <c r="LJR117" s="388"/>
      <c r="LJS117" s="388"/>
      <c r="LJT117" s="388"/>
      <c r="LJU117" s="388"/>
      <c r="LJV117" s="388"/>
      <c r="LJW117" s="388"/>
      <c r="LJX117" s="388"/>
      <c r="LJY117" s="388"/>
      <c r="LJZ117" s="388"/>
      <c r="LKA117" s="388"/>
      <c r="LKB117" s="388"/>
      <c r="LKC117" s="388"/>
      <c r="LKD117" s="388"/>
      <c r="LKE117" s="388"/>
      <c r="LKF117" s="388"/>
      <c r="LKG117" s="388"/>
      <c r="LKH117" s="388"/>
      <c r="LKI117" s="388"/>
      <c r="LKJ117" s="388"/>
      <c r="LKK117" s="388"/>
      <c r="LKL117" s="388"/>
      <c r="LKM117" s="388"/>
      <c r="LKN117" s="388"/>
      <c r="LKO117" s="388"/>
      <c r="LKP117" s="388"/>
      <c r="LKQ117" s="388"/>
      <c r="LKR117" s="388"/>
      <c r="LKS117" s="388"/>
      <c r="LKT117" s="388"/>
      <c r="LKU117" s="388"/>
      <c r="LKV117" s="388"/>
      <c r="LKW117" s="388"/>
      <c r="LKX117" s="388"/>
      <c r="LKY117" s="388"/>
      <c r="LKZ117" s="388"/>
      <c r="LLA117" s="388"/>
      <c r="LLB117" s="388"/>
      <c r="LLC117" s="388"/>
      <c r="LLD117" s="388"/>
      <c r="LLE117" s="388"/>
      <c r="LLF117" s="388"/>
      <c r="LLG117" s="388"/>
      <c r="LLH117" s="388"/>
      <c r="LLI117" s="388"/>
      <c r="LLJ117" s="388"/>
      <c r="LLK117" s="388"/>
      <c r="LLL117" s="388"/>
      <c r="LLM117" s="388"/>
      <c r="LLN117" s="388"/>
      <c r="LLO117" s="388"/>
      <c r="LLP117" s="388"/>
      <c r="LLQ117" s="388"/>
      <c r="LLR117" s="388"/>
      <c r="LLS117" s="388"/>
      <c r="LLT117" s="388"/>
      <c r="LLU117" s="388"/>
      <c r="LLV117" s="388"/>
      <c r="LLW117" s="388"/>
      <c r="LLX117" s="388"/>
      <c r="LLY117" s="388"/>
      <c r="LLZ117" s="388"/>
      <c r="LMA117" s="388"/>
      <c r="LMB117" s="388"/>
      <c r="LMC117" s="388"/>
      <c r="LMD117" s="388"/>
      <c r="LME117" s="388"/>
      <c r="LMF117" s="388"/>
      <c r="LMG117" s="388"/>
      <c r="LMH117" s="388"/>
      <c r="LMI117" s="388"/>
      <c r="LMJ117" s="388"/>
      <c r="LMK117" s="388"/>
      <c r="LML117" s="388"/>
      <c r="LMM117" s="388"/>
      <c r="LMN117" s="388"/>
      <c r="LMO117" s="388"/>
      <c r="LMP117" s="388"/>
      <c r="LMQ117" s="388"/>
      <c r="LMR117" s="388"/>
      <c r="LMS117" s="388"/>
      <c r="LMT117" s="388"/>
      <c r="LMU117" s="388"/>
      <c r="LMV117" s="388"/>
      <c r="LMW117" s="388"/>
      <c r="LMX117" s="388"/>
      <c r="LMY117" s="388"/>
      <c r="LMZ117" s="388"/>
      <c r="LNA117" s="388"/>
      <c r="LNB117" s="388"/>
      <c r="LNC117" s="388"/>
      <c r="LND117" s="388"/>
      <c r="LNE117" s="388"/>
      <c r="LNF117" s="388"/>
      <c r="LNG117" s="388"/>
      <c r="LNH117" s="388"/>
      <c r="LNI117" s="388"/>
      <c r="LNJ117" s="388"/>
      <c r="LNK117" s="388"/>
      <c r="LNL117" s="388"/>
      <c r="LNM117" s="388"/>
      <c r="LNN117" s="388"/>
      <c r="LNO117" s="388"/>
      <c r="LNP117" s="388"/>
      <c r="LNQ117" s="388"/>
      <c r="LNR117" s="388"/>
      <c r="LNS117" s="388"/>
      <c r="LNT117" s="388"/>
      <c r="LNU117" s="388"/>
      <c r="LNV117" s="388"/>
      <c r="LNW117" s="388"/>
      <c r="LNX117" s="388"/>
      <c r="LNY117" s="388"/>
      <c r="LNZ117" s="388"/>
      <c r="LOA117" s="388"/>
      <c r="LOB117" s="388"/>
      <c r="LOC117" s="388"/>
      <c r="LOD117" s="388"/>
      <c r="LOE117" s="388"/>
      <c r="LOF117" s="388"/>
      <c r="LOG117" s="388"/>
      <c r="LOH117" s="388"/>
      <c r="LOI117" s="388"/>
      <c r="LOJ117" s="388"/>
      <c r="LOK117" s="388"/>
      <c r="LOL117" s="388"/>
      <c r="LOM117" s="388"/>
      <c r="LON117" s="388"/>
      <c r="LOO117" s="388"/>
      <c r="LOP117" s="388"/>
      <c r="LOQ117" s="388"/>
      <c r="LOR117" s="388"/>
      <c r="LOS117" s="388"/>
      <c r="LOT117" s="388"/>
      <c r="LOU117" s="388"/>
      <c r="LOV117" s="388"/>
      <c r="LOW117" s="388"/>
      <c r="LOX117" s="388"/>
      <c r="LOY117" s="388"/>
      <c r="LOZ117" s="388"/>
      <c r="LPA117" s="388"/>
      <c r="LPB117" s="388"/>
      <c r="LPC117" s="388"/>
      <c r="LPD117" s="388"/>
      <c r="LPE117" s="388"/>
      <c r="LPF117" s="388"/>
      <c r="LPG117" s="388"/>
      <c r="LPH117" s="388"/>
      <c r="LPI117" s="388"/>
      <c r="LPJ117" s="388"/>
      <c r="LPK117" s="388"/>
      <c r="LPL117" s="388"/>
      <c r="LPM117" s="388"/>
      <c r="LPN117" s="388"/>
      <c r="LPO117" s="388"/>
      <c r="LPP117" s="388"/>
      <c r="LPQ117" s="388"/>
      <c r="LPR117" s="388"/>
      <c r="LPS117" s="388"/>
      <c r="LPT117" s="388"/>
      <c r="LPU117" s="388"/>
      <c r="LPV117" s="388"/>
      <c r="LPW117" s="388"/>
      <c r="LPX117" s="388"/>
      <c r="LPY117" s="388"/>
      <c r="LPZ117" s="388"/>
      <c r="LQA117" s="388"/>
      <c r="LQB117" s="388"/>
      <c r="LQC117" s="388"/>
      <c r="LQD117" s="388"/>
      <c r="LQE117" s="388"/>
      <c r="LQF117" s="388"/>
      <c r="LQG117" s="388"/>
      <c r="LQH117" s="388"/>
      <c r="LQI117" s="388"/>
      <c r="LQJ117" s="388"/>
      <c r="LQK117" s="388"/>
      <c r="LQL117" s="388"/>
      <c r="LQM117" s="388"/>
      <c r="LQN117" s="388"/>
      <c r="LQO117" s="388"/>
      <c r="LQP117" s="388"/>
      <c r="LQQ117" s="388"/>
      <c r="LQR117" s="388"/>
      <c r="LQS117" s="388"/>
      <c r="LQT117" s="388"/>
      <c r="LQU117" s="388"/>
      <c r="LQV117" s="388"/>
      <c r="LQW117" s="388"/>
      <c r="LQX117" s="388"/>
      <c r="LQY117" s="388"/>
      <c r="LQZ117" s="388"/>
      <c r="LRA117" s="388"/>
      <c r="LRB117" s="388"/>
      <c r="LRC117" s="388"/>
      <c r="LRD117" s="388"/>
      <c r="LRE117" s="388"/>
      <c r="LRF117" s="388"/>
      <c r="LRG117" s="388"/>
      <c r="LRH117" s="388"/>
      <c r="LRI117" s="388"/>
      <c r="LRJ117" s="388"/>
      <c r="LRK117" s="388"/>
      <c r="LRL117" s="388"/>
      <c r="LRM117" s="388"/>
      <c r="LRN117" s="388"/>
      <c r="LRO117" s="388"/>
      <c r="LRP117" s="388"/>
      <c r="LRQ117" s="388"/>
      <c r="LRR117" s="388"/>
      <c r="LRS117" s="388"/>
      <c r="LRT117" s="388"/>
      <c r="LRU117" s="388"/>
      <c r="LRV117" s="388"/>
      <c r="LRW117" s="388"/>
      <c r="LRX117" s="388"/>
      <c r="LRY117" s="388"/>
      <c r="LRZ117" s="388"/>
      <c r="LSA117" s="388"/>
      <c r="LSB117" s="388"/>
      <c r="LSC117" s="388"/>
      <c r="LSD117" s="388"/>
      <c r="LSE117" s="388"/>
      <c r="LSF117" s="388"/>
      <c r="LSG117" s="388"/>
      <c r="LSH117" s="388"/>
      <c r="LSI117" s="388"/>
      <c r="LSJ117" s="388"/>
      <c r="LSK117" s="388"/>
      <c r="LSL117" s="388"/>
      <c r="LSM117" s="388"/>
      <c r="LSN117" s="388"/>
      <c r="LSO117" s="388"/>
      <c r="LSP117" s="388"/>
      <c r="LSQ117" s="388"/>
      <c r="LSR117" s="388"/>
      <c r="LSS117" s="388"/>
      <c r="LST117" s="388"/>
      <c r="LSU117" s="388"/>
      <c r="LSV117" s="388"/>
      <c r="LSW117" s="388"/>
      <c r="LSX117" s="388"/>
      <c r="LSY117" s="388"/>
      <c r="LSZ117" s="388"/>
      <c r="LTA117" s="388"/>
      <c r="LTB117" s="388"/>
      <c r="LTC117" s="388"/>
      <c r="LTD117" s="388"/>
      <c r="LTE117" s="388"/>
      <c r="LTF117" s="388"/>
      <c r="LTG117" s="388"/>
      <c r="LTH117" s="388"/>
      <c r="LTI117" s="388"/>
      <c r="LTJ117" s="388"/>
      <c r="LTK117" s="388"/>
      <c r="LTL117" s="388"/>
      <c r="LTM117" s="388"/>
      <c r="LTN117" s="388"/>
      <c r="LTO117" s="388"/>
      <c r="LTP117" s="388"/>
      <c r="LTQ117" s="388"/>
      <c r="LTR117" s="388"/>
      <c r="LTS117" s="388"/>
      <c r="LTT117" s="388"/>
      <c r="LTU117" s="388"/>
      <c r="LTV117" s="388"/>
      <c r="LTW117" s="388"/>
      <c r="LTX117" s="388"/>
      <c r="LTY117" s="388"/>
      <c r="LTZ117" s="388"/>
      <c r="LUA117" s="388"/>
      <c r="LUB117" s="388"/>
      <c r="LUC117" s="388"/>
      <c r="LUD117" s="388"/>
      <c r="LUE117" s="388"/>
      <c r="LUF117" s="388"/>
      <c r="LUG117" s="388"/>
      <c r="LUH117" s="388"/>
      <c r="LUI117" s="388"/>
      <c r="LUJ117" s="388"/>
      <c r="LUK117" s="388"/>
      <c r="LUL117" s="388"/>
      <c r="LUM117" s="388"/>
      <c r="LUN117" s="388"/>
      <c r="LUO117" s="388"/>
      <c r="LUP117" s="388"/>
      <c r="LUQ117" s="388"/>
      <c r="LUR117" s="388"/>
      <c r="LUS117" s="388"/>
      <c r="LUT117" s="388"/>
      <c r="LUU117" s="388"/>
      <c r="LUV117" s="388"/>
      <c r="LUW117" s="388"/>
      <c r="LUX117" s="388"/>
      <c r="LUY117" s="388"/>
      <c r="LUZ117" s="388"/>
      <c r="LVA117" s="388"/>
      <c r="LVB117" s="388"/>
      <c r="LVC117" s="388"/>
      <c r="LVD117" s="388"/>
      <c r="LVE117" s="388"/>
      <c r="LVF117" s="388"/>
      <c r="LVG117" s="388"/>
      <c r="LVH117" s="388"/>
      <c r="LVI117" s="388"/>
      <c r="LVJ117" s="388"/>
      <c r="LVK117" s="388"/>
      <c r="LVL117" s="388"/>
      <c r="LVM117" s="388"/>
      <c r="LVN117" s="388"/>
      <c r="LVO117" s="388"/>
      <c r="LVP117" s="388"/>
      <c r="LVQ117" s="388"/>
      <c r="LVR117" s="388"/>
      <c r="LVS117" s="388"/>
      <c r="LVT117" s="388"/>
      <c r="LVU117" s="388"/>
      <c r="LVV117" s="388"/>
      <c r="LVW117" s="388"/>
      <c r="LVX117" s="388"/>
      <c r="LVY117" s="388"/>
      <c r="LVZ117" s="388"/>
      <c r="LWA117" s="388"/>
      <c r="LWB117" s="388"/>
      <c r="LWC117" s="388"/>
      <c r="LWD117" s="388"/>
      <c r="LWE117" s="388"/>
      <c r="LWF117" s="388"/>
      <c r="LWG117" s="388"/>
      <c r="LWH117" s="388"/>
      <c r="LWI117" s="388"/>
      <c r="LWJ117" s="388"/>
      <c r="LWK117" s="388"/>
      <c r="LWL117" s="388"/>
      <c r="LWM117" s="388"/>
      <c r="LWN117" s="388"/>
      <c r="LWO117" s="388"/>
      <c r="LWP117" s="388"/>
      <c r="LWQ117" s="388"/>
      <c r="LWR117" s="388"/>
      <c r="LWS117" s="388"/>
      <c r="LWT117" s="388"/>
      <c r="LWU117" s="388"/>
      <c r="LWV117" s="388"/>
      <c r="LWW117" s="388"/>
      <c r="LWX117" s="388"/>
      <c r="LWY117" s="388"/>
      <c r="LWZ117" s="388"/>
      <c r="LXA117" s="388"/>
      <c r="LXB117" s="388"/>
      <c r="LXC117" s="388"/>
      <c r="LXD117" s="388"/>
      <c r="LXE117" s="388"/>
      <c r="LXF117" s="388"/>
      <c r="LXG117" s="388"/>
      <c r="LXH117" s="388"/>
      <c r="LXI117" s="388"/>
      <c r="LXJ117" s="388"/>
      <c r="LXK117" s="388"/>
      <c r="LXL117" s="388"/>
      <c r="LXM117" s="388"/>
      <c r="LXN117" s="388"/>
      <c r="LXO117" s="388"/>
      <c r="LXP117" s="388"/>
      <c r="LXQ117" s="388"/>
      <c r="LXR117" s="388"/>
      <c r="LXS117" s="388"/>
      <c r="LXT117" s="388"/>
      <c r="LXU117" s="388"/>
      <c r="LXV117" s="388"/>
      <c r="LXW117" s="388"/>
      <c r="LXX117" s="388"/>
      <c r="LXY117" s="388"/>
      <c r="LXZ117" s="388"/>
      <c r="LYA117" s="388"/>
      <c r="LYB117" s="388"/>
      <c r="LYC117" s="388"/>
      <c r="LYD117" s="388"/>
      <c r="LYE117" s="388"/>
      <c r="LYF117" s="388"/>
      <c r="LYG117" s="388"/>
      <c r="LYH117" s="388"/>
      <c r="LYI117" s="388"/>
      <c r="LYJ117" s="388"/>
      <c r="LYK117" s="388"/>
      <c r="LYL117" s="388"/>
      <c r="LYM117" s="388"/>
      <c r="LYN117" s="388"/>
      <c r="LYO117" s="388"/>
      <c r="LYP117" s="388"/>
      <c r="LYQ117" s="388"/>
      <c r="LYR117" s="388"/>
      <c r="LYS117" s="388"/>
      <c r="LYT117" s="388"/>
      <c r="LYU117" s="388"/>
      <c r="LYV117" s="388"/>
      <c r="LYW117" s="388"/>
      <c r="LYX117" s="388"/>
      <c r="LYY117" s="388"/>
      <c r="LYZ117" s="388"/>
      <c r="LZA117" s="388"/>
      <c r="LZB117" s="388"/>
      <c r="LZC117" s="388"/>
      <c r="LZD117" s="388"/>
      <c r="LZE117" s="388"/>
      <c r="LZF117" s="388"/>
      <c r="LZG117" s="388"/>
      <c r="LZH117" s="388"/>
      <c r="LZI117" s="388"/>
      <c r="LZJ117" s="388"/>
      <c r="LZK117" s="388"/>
      <c r="LZL117" s="388"/>
      <c r="LZM117" s="388"/>
      <c r="LZN117" s="388"/>
      <c r="LZO117" s="388"/>
      <c r="LZP117" s="388"/>
      <c r="LZQ117" s="388"/>
      <c r="LZR117" s="388"/>
      <c r="LZS117" s="388"/>
      <c r="LZT117" s="388"/>
      <c r="LZU117" s="388"/>
      <c r="LZV117" s="388"/>
      <c r="LZW117" s="388"/>
      <c r="LZX117" s="388"/>
      <c r="LZY117" s="388"/>
      <c r="LZZ117" s="388"/>
      <c r="MAA117" s="388"/>
      <c r="MAB117" s="388"/>
      <c r="MAC117" s="388"/>
      <c r="MAD117" s="388"/>
      <c r="MAE117" s="388"/>
      <c r="MAF117" s="388"/>
      <c r="MAG117" s="388"/>
      <c r="MAH117" s="388"/>
      <c r="MAI117" s="388"/>
      <c r="MAJ117" s="388"/>
      <c r="MAK117" s="388"/>
      <c r="MAL117" s="388"/>
      <c r="MAM117" s="388"/>
      <c r="MAN117" s="388"/>
      <c r="MAO117" s="388"/>
      <c r="MAP117" s="388"/>
      <c r="MAQ117" s="388"/>
      <c r="MAR117" s="388"/>
      <c r="MAS117" s="388"/>
      <c r="MAT117" s="388"/>
      <c r="MAU117" s="388"/>
      <c r="MAV117" s="388"/>
      <c r="MAW117" s="388"/>
      <c r="MAX117" s="388"/>
      <c r="MAY117" s="388"/>
      <c r="MAZ117" s="388"/>
      <c r="MBA117" s="388"/>
      <c r="MBB117" s="388"/>
      <c r="MBC117" s="388"/>
      <c r="MBD117" s="388"/>
      <c r="MBE117" s="388"/>
      <c r="MBF117" s="388"/>
      <c r="MBG117" s="388"/>
      <c r="MBH117" s="388"/>
      <c r="MBI117" s="388"/>
      <c r="MBJ117" s="388"/>
      <c r="MBK117" s="388"/>
      <c r="MBL117" s="388"/>
      <c r="MBM117" s="388"/>
      <c r="MBN117" s="388"/>
      <c r="MBO117" s="388"/>
      <c r="MBP117" s="388"/>
      <c r="MBQ117" s="388"/>
      <c r="MBR117" s="388"/>
      <c r="MBS117" s="388"/>
      <c r="MBT117" s="388"/>
      <c r="MBU117" s="388"/>
      <c r="MBV117" s="388"/>
      <c r="MBW117" s="388"/>
      <c r="MBX117" s="388"/>
      <c r="MBY117" s="388"/>
      <c r="MBZ117" s="388"/>
      <c r="MCA117" s="388"/>
      <c r="MCB117" s="388"/>
      <c r="MCC117" s="388"/>
      <c r="MCD117" s="388"/>
      <c r="MCE117" s="388"/>
      <c r="MCF117" s="388"/>
      <c r="MCG117" s="388"/>
      <c r="MCH117" s="388"/>
      <c r="MCI117" s="388"/>
      <c r="MCJ117" s="388"/>
      <c r="MCK117" s="388"/>
      <c r="MCL117" s="388"/>
      <c r="MCM117" s="388"/>
      <c r="MCN117" s="388"/>
      <c r="MCO117" s="388"/>
      <c r="MCP117" s="388"/>
      <c r="MCQ117" s="388"/>
      <c r="MCR117" s="388"/>
      <c r="MCS117" s="388"/>
      <c r="MCT117" s="388"/>
      <c r="MCU117" s="388"/>
      <c r="MCV117" s="388"/>
      <c r="MCW117" s="388"/>
      <c r="MCX117" s="388"/>
      <c r="MCY117" s="388"/>
      <c r="MCZ117" s="388"/>
      <c r="MDA117" s="388"/>
      <c r="MDB117" s="388"/>
      <c r="MDC117" s="388"/>
      <c r="MDD117" s="388"/>
      <c r="MDE117" s="388"/>
      <c r="MDF117" s="388"/>
      <c r="MDG117" s="388"/>
      <c r="MDH117" s="388"/>
      <c r="MDI117" s="388"/>
      <c r="MDJ117" s="388"/>
      <c r="MDK117" s="388"/>
      <c r="MDL117" s="388"/>
      <c r="MDM117" s="388"/>
      <c r="MDN117" s="388"/>
      <c r="MDO117" s="388"/>
      <c r="MDP117" s="388"/>
      <c r="MDQ117" s="388"/>
      <c r="MDR117" s="388"/>
      <c r="MDS117" s="388"/>
      <c r="MDT117" s="388"/>
      <c r="MDU117" s="388"/>
      <c r="MDV117" s="388"/>
      <c r="MDW117" s="388"/>
      <c r="MDX117" s="388"/>
      <c r="MDY117" s="388"/>
      <c r="MDZ117" s="388"/>
      <c r="MEA117" s="388"/>
      <c r="MEB117" s="388"/>
      <c r="MEC117" s="388"/>
      <c r="MED117" s="388"/>
      <c r="MEE117" s="388"/>
      <c r="MEF117" s="388"/>
      <c r="MEG117" s="388"/>
      <c r="MEH117" s="388"/>
      <c r="MEI117" s="388"/>
      <c r="MEJ117" s="388"/>
      <c r="MEK117" s="388"/>
      <c r="MEL117" s="388"/>
      <c r="MEM117" s="388"/>
      <c r="MEN117" s="388"/>
      <c r="MEO117" s="388"/>
      <c r="MEP117" s="388"/>
      <c r="MEQ117" s="388"/>
      <c r="MER117" s="388"/>
      <c r="MES117" s="388"/>
      <c r="MET117" s="388"/>
      <c r="MEU117" s="388"/>
      <c r="MEV117" s="388"/>
      <c r="MEW117" s="388"/>
      <c r="MEX117" s="388"/>
      <c r="MEY117" s="388"/>
      <c r="MEZ117" s="388"/>
      <c r="MFA117" s="388"/>
      <c r="MFB117" s="388"/>
      <c r="MFC117" s="388"/>
      <c r="MFD117" s="388"/>
      <c r="MFE117" s="388"/>
      <c r="MFF117" s="388"/>
      <c r="MFG117" s="388"/>
      <c r="MFH117" s="388"/>
      <c r="MFI117" s="388"/>
      <c r="MFJ117" s="388"/>
      <c r="MFK117" s="388"/>
      <c r="MFL117" s="388"/>
      <c r="MFM117" s="388"/>
      <c r="MFN117" s="388"/>
      <c r="MFO117" s="388"/>
      <c r="MFP117" s="388"/>
      <c r="MFQ117" s="388"/>
      <c r="MFR117" s="388"/>
      <c r="MFS117" s="388"/>
      <c r="MFT117" s="388"/>
      <c r="MFU117" s="388"/>
      <c r="MFV117" s="388"/>
      <c r="MFW117" s="388"/>
      <c r="MFX117" s="388"/>
      <c r="MFY117" s="388"/>
      <c r="MFZ117" s="388"/>
      <c r="MGA117" s="388"/>
      <c r="MGB117" s="388"/>
      <c r="MGC117" s="388"/>
      <c r="MGD117" s="388"/>
      <c r="MGE117" s="388"/>
      <c r="MGF117" s="388"/>
      <c r="MGG117" s="388"/>
      <c r="MGH117" s="388"/>
      <c r="MGI117" s="388"/>
      <c r="MGJ117" s="388"/>
      <c r="MGK117" s="388"/>
      <c r="MGL117" s="388"/>
      <c r="MGM117" s="388"/>
      <c r="MGN117" s="388"/>
      <c r="MGO117" s="388"/>
      <c r="MGP117" s="388"/>
      <c r="MGQ117" s="388"/>
      <c r="MGR117" s="388"/>
      <c r="MGS117" s="388"/>
      <c r="MGT117" s="388"/>
      <c r="MGU117" s="388"/>
      <c r="MGV117" s="388"/>
      <c r="MGW117" s="388"/>
      <c r="MGX117" s="388"/>
      <c r="MGY117" s="388"/>
      <c r="MGZ117" s="388"/>
      <c r="MHA117" s="388"/>
      <c r="MHB117" s="388"/>
      <c r="MHC117" s="388"/>
      <c r="MHD117" s="388"/>
      <c r="MHE117" s="388"/>
      <c r="MHF117" s="388"/>
      <c r="MHG117" s="388"/>
      <c r="MHH117" s="388"/>
      <c r="MHI117" s="388"/>
      <c r="MHJ117" s="388"/>
      <c r="MHK117" s="388"/>
      <c r="MHL117" s="388"/>
      <c r="MHM117" s="388"/>
      <c r="MHN117" s="388"/>
      <c r="MHO117" s="388"/>
      <c r="MHP117" s="388"/>
      <c r="MHQ117" s="388"/>
      <c r="MHR117" s="388"/>
      <c r="MHS117" s="388"/>
      <c r="MHT117" s="388"/>
      <c r="MHU117" s="388"/>
      <c r="MHV117" s="388"/>
      <c r="MHW117" s="388"/>
      <c r="MHX117" s="388"/>
      <c r="MHY117" s="388"/>
      <c r="MHZ117" s="388"/>
      <c r="MIA117" s="388"/>
      <c r="MIB117" s="388"/>
      <c r="MIC117" s="388"/>
      <c r="MID117" s="388"/>
      <c r="MIE117" s="388"/>
      <c r="MIF117" s="388"/>
      <c r="MIG117" s="388"/>
      <c r="MIH117" s="388"/>
      <c r="MII117" s="388"/>
      <c r="MIJ117" s="388"/>
      <c r="MIK117" s="388"/>
      <c r="MIL117" s="388"/>
      <c r="MIM117" s="388"/>
      <c r="MIN117" s="388"/>
      <c r="MIO117" s="388"/>
      <c r="MIP117" s="388"/>
      <c r="MIQ117" s="388"/>
      <c r="MIR117" s="388"/>
      <c r="MIS117" s="388"/>
      <c r="MIT117" s="388"/>
      <c r="MIU117" s="388"/>
      <c r="MIV117" s="388"/>
      <c r="MIW117" s="388"/>
      <c r="MIX117" s="388"/>
      <c r="MIY117" s="388"/>
      <c r="MIZ117" s="388"/>
      <c r="MJA117" s="388"/>
      <c r="MJB117" s="388"/>
      <c r="MJC117" s="388"/>
      <c r="MJD117" s="388"/>
      <c r="MJE117" s="388"/>
      <c r="MJF117" s="388"/>
      <c r="MJG117" s="388"/>
      <c r="MJH117" s="388"/>
      <c r="MJI117" s="388"/>
      <c r="MJJ117" s="388"/>
      <c r="MJK117" s="388"/>
      <c r="MJL117" s="388"/>
      <c r="MJM117" s="388"/>
      <c r="MJN117" s="388"/>
      <c r="MJO117" s="388"/>
      <c r="MJP117" s="388"/>
      <c r="MJQ117" s="388"/>
      <c r="MJR117" s="388"/>
      <c r="MJS117" s="388"/>
      <c r="MJT117" s="388"/>
      <c r="MJU117" s="388"/>
      <c r="MJV117" s="388"/>
      <c r="MJW117" s="388"/>
      <c r="MJX117" s="388"/>
      <c r="MJY117" s="388"/>
      <c r="MJZ117" s="388"/>
      <c r="MKA117" s="388"/>
      <c r="MKB117" s="388"/>
      <c r="MKC117" s="388"/>
      <c r="MKD117" s="388"/>
      <c r="MKE117" s="388"/>
      <c r="MKF117" s="388"/>
      <c r="MKG117" s="388"/>
      <c r="MKH117" s="388"/>
      <c r="MKI117" s="388"/>
      <c r="MKJ117" s="388"/>
      <c r="MKK117" s="388"/>
      <c r="MKL117" s="388"/>
      <c r="MKM117" s="388"/>
      <c r="MKN117" s="388"/>
      <c r="MKO117" s="388"/>
      <c r="MKP117" s="388"/>
      <c r="MKQ117" s="388"/>
      <c r="MKR117" s="388"/>
      <c r="MKS117" s="388"/>
      <c r="MKT117" s="388"/>
      <c r="MKU117" s="388"/>
      <c r="MKV117" s="388"/>
      <c r="MKW117" s="388"/>
      <c r="MKX117" s="388"/>
      <c r="MKY117" s="388"/>
      <c r="MKZ117" s="388"/>
      <c r="MLA117" s="388"/>
      <c r="MLB117" s="388"/>
      <c r="MLC117" s="388"/>
      <c r="MLD117" s="388"/>
      <c r="MLE117" s="388"/>
      <c r="MLF117" s="388"/>
      <c r="MLG117" s="388"/>
      <c r="MLH117" s="388"/>
      <c r="MLI117" s="388"/>
      <c r="MLJ117" s="388"/>
      <c r="MLK117" s="388"/>
      <c r="MLL117" s="388"/>
      <c r="MLM117" s="388"/>
      <c r="MLN117" s="388"/>
      <c r="MLO117" s="388"/>
      <c r="MLP117" s="388"/>
      <c r="MLQ117" s="388"/>
      <c r="MLR117" s="388"/>
      <c r="MLS117" s="388"/>
      <c r="MLT117" s="388"/>
      <c r="MLU117" s="388"/>
      <c r="MLV117" s="388"/>
      <c r="MLW117" s="388"/>
      <c r="MLX117" s="388"/>
      <c r="MLY117" s="388"/>
      <c r="MLZ117" s="388"/>
      <c r="MMA117" s="388"/>
      <c r="MMB117" s="388"/>
      <c r="MMC117" s="388"/>
      <c r="MMD117" s="388"/>
      <c r="MME117" s="388"/>
      <c r="MMF117" s="388"/>
      <c r="MMG117" s="388"/>
      <c r="MMH117" s="388"/>
      <c r="MMI117" s="388"/>
      <c r="MMJ117" s="388"/>
      <c r="MMK117" s="388"/>
      <c r="MML117" s="388"/>
      <c r="MMM117" s="388"/>
      <c r="MMN117" s="388"/>
      <c r="MMO117" s="388"/>
      <c r="MMP117" s="388"/>
      <c r="MMQ117" s="388"/>
      <c r="MMR117" s="388"/>
      <c r="MMS117" s="388"/>
      <c r="MMT117" s="388"/>
      <c r="MMU117" s="388"/>
      <c r="MMV117" s="388"/>
      <c r="MMW117" s="388"/>
      <c r="MMX117" s="388"/>
      <c r="MMY117" s="388"/>
      <c r="MMZ117" s="388"/>
      <c r="MNA117" s="388"/>
      <c r="MNB117" s="388"/>
      <c r="MNC117" s="388"/>
      <c r="MND117" s="388"/>
      <c r="MNE117" s="388"/>
      <c r="MNF117" s="388"/>
      <c r="MNG117" s="388"/>
      <c r="MNH117" s="388"/>
      <c r="MNI117" s="388"/>
      <c r="MNJ117" s="388"/>
      <c r="MNK117" s="388"/>
      <c r="MNL117" s="388"/>
      <c r="MNM117" s="388"/>
      <c r="MNN117" s="388"/>
      <c r="MNO117" s="388"/>
      <c r="MNP117" s="388"/>
      <c r="MNQ117" s="388"/>
      <c r="MNR117" s="388"/>
      <c r="MNS117" s="388"/>
      <c r="MNT117" s="388"/>
      <c r="MNU117" s="388"/>
      <c r="MNV117" s="388"/>
      <c r="MNW117" s="388"/>
      <c r="MNX117" s="388"/>
      <c r="MNY117" s="388"/>
      <c r="MNZ117" s="388"/>
      <c r="MOA117" s="388"/>
      <c r="MOB117" s="388"/>
      <c r="MOC117" s="388"/>
      <c r="MOD117" s="388"/>
      <c r="MOE117" s="388"/>
      <c r="MOF117" s="388"/>
      <c r="MOG117" s="388"/>
      <c r="MOH117" s="388"/>
      <c r="MOI117" s="388"/>
      <c r="MOJ117" s="388"/>
      <c r="MOK117" s="388"/>
      <c r="MOL117" s="388"/>
      <c r="MOM117" s="388"/>
      <c r="MON117" s="388"/>
      <c r="MOO117" s="388"/>
      <c r="MOP117" s="388"/>
      <c r="MOQ117" s="388"/>
      <c r="MOR117" s="388"/>
      <c r="MOS117" s="388"/>
      <c r="MOT117" s="388"/>
      <c r="MOU117" s="388"/>
      <c r="MOV117" s="388"/>
      <c r="MOW117" s="388"/>
      <c r="MOX117" s="388"/>
      <c r="MOY117" s="388"/>
      <c r="MOZ117" s="388"/>
      <c r="MPA117" s="388"/>
      <c r="MPB117" s="388"/>
      <c r="MPC117" s="388"/>
      <c r="MPD117" s="388"/>
      <c r="MPE117" s="388"/>
      <c r="MPF117" s="388"/>
      <c r="MPG117" s="388"/>
      <c r="MPH117" s="388"/>
      <c r="MPI117" s="388"/>
      <c r="MPJ117" s="388"/>
      <c r="MPK117" s="388"/>
      <c r="MPL117" s="388"/>
      <c r="MPM117" s="388"/>
      <c r="MPN117" s="388"/>
      <c r="MPO117" s="388"/>
      <c r="MPP117" s="388"/>
      <c r="MPQ117" s="388"/>
      <c r="MPR117" s="388"/>
      <c r="MPS117" s="388"/>
      <c r="MPT117" s="388"/>
      <c r="MPU117" s="388"/>
      <c r="MPV117" s="388"/>
      <c r="MPW117" s="388"/>
      <c r="MPX117" s="388"/>
      <c r="MPY117" s="388"/>
      <c r="MPZ117" s="388"/>
      <c r="MQA117" s="388"/>
      <c r="MQB117" s="388"/>
      <c r="MQC117" s="388"/>
      <c r="MQD117" s="388"/>
      <c r="MQE117" s="388"/>
      <c r="MQF117" s="388"/>
      <c r="MQG117" s="388"/>
      <c r="MQH117" s="388"/>
      <c r="MQI117" s="388"/>
      <c r="MQJ117" s="388"/>
      <c r="MQK117" s="388"/>
      <c r="MQL117" s="388"/>
      <c r="MQM117" s="388"/>
      <c r="MQN117" s="388"/>
      <c r="MQO117" s="388"/>
      <c r="MQP117" s="388"/>
      <c r="MQQ117" s="388"/>
      <c r="MQR117" s="388"/>
      <c r="MQS117" s="388"/>
      <c r="MQT117" s="388"/>
      <c r="MQU117" s="388"/>
      <c r="MQV117" s="388"/>
      <c r="MQW117" s="388"/>
      <c r="MQX117" s="388"/>
      <c r="MQY117" s="388"/>
      <c r="MQZ117" s="388"/>
      <c r="MRA117" s="388"/>
      <c r="MRB117" s="388"/>
      <c r="MRC117" s="388"/>
      <c r="MRD117" s="388"/>
      <c r="MRE117" s="388"/>
      <c r="MRF117" s="388"/>
      <c r="MRG117" s="388"/>
      <c r="MRH117" s="388"/>
      <c r="MRI117" s="388"/>
      <c r="MRJ117" s="388"/>
      <c r="MRK117" s="388"/>
      <c r="MRL117" s="388"/>
      <c r="MRM117" s="388"/>
      <c r="MRN117" s="388"/>
      <c r="MRO117" s="388"/>
      <c r="MRP117" s="388"/>
      <c r="MRQ117" s="388"/>
      <c r="MRR117" s="388"/>
      <c r="MRS117" s="388"/>
      <c r="MRT117" s="388"/>
      <c r="MRU117" s="388"/>
      <c r="MRV117" s="388"/>
      <c r="MRW117" s="388"/>
      <c r="MRX117" s="388"/>
      <c r="MRY117" s="388"/>
      <c r="MRZ117" s="388"/>
      <c r="MSA117" s="388"/>
      <c r="MSB117" s="388"/>
      <c r="MSC117" s="388"/>
      <c r="MSD117" s="388"/>
      <c r="MSE117" s="388"/>
      <c r="MSF117" s="388"/>
      <c r="MSG117" s="388"/>
      <c r="MSH117" s="388"/>
      <c r="MSI117" s="388"/>
      <c r="MSJ117" s="388"/>
      <c r="MSK117" s="388"/>
      <c r="MSL117" s="388"/>
      <c r="MSM117" s="388"/>
      <c r="MSN117" s="388"/>
      <c r="MSO117" s="388"/>
      <c r="MSP117" s="388"/>
      <c r="MSQ117" s="388"/>
      <c r="MSR117" s="388"/>
      <c r="MSS117" s="388"/>
      <c r="MST117" s="388"/>
      <c r="MSU117" s="388"/>
      <c r="MSV117" s="388"/>
      <c r="MSW117" s="388"/>
      <c r="MSX117" s="388"/>
      <c r="MSY117" s="388"/>
      <c r="MSZ117" s="388"/>
      <c r="MTA117" s="388"/>
      <c r="MTB117" s="388"/>
      <c r="MTC117" s="388"/>
      <c r="MTD117" s="388"/>
      <c r="MTE117" s="388"/>
      <c r="MTF117" s="388"/>
      <c r="MTG117" s="388"/>
      <c r="MTH117" s="388"/>
      <c r="MTI117" s="388"/>
      <c r="MTJ117" s="388"/>
      <c r="MTK117" s="388"/>
      <c r="MTL117" s="388"/>
      <c r="MTM117" s="388"/>
      <c r="MTN117" s="388"/>
      <c r="MTO117" s="388"/>
      <c r="MTP117" s="388"/>
      <c r="MTQ117" s="388"/>
      <c r="MTR117" s="388"/>
      <c r="MTS117" s="388"/>
      <c r="MTT117" s="388"/>
      <c r="MTU117" s="388"/>
      <c r="MTV117" s="388"/>
      <c r="MTW117" s="388"/>
      <c r="MTX117" s="388"/>
      <c r="MTY117" s="388"/>
      <c r="MTZ117" s="388"/>
      <c r="MUA117" s="388"/>
      <c r="MUB117" s="388"/>
      <c r="MUC117" s="388"/>
      <c r="MUD117" s="388"/>
      <c r="MUE117" s="388"/>
      <c r="MUF117" s="388"/>
      <c r="MUG117" s="388"/>
      <c r="MUH117" s="388"/>
      <c r="MUI117" s="388"/>
      <c r="MUJ117" s="388"/>
      <c r="MUK117" s="388"/>
      <c r="MUL117" s="388"/>
      <c r="MUM117" s="388"/>
      <c r="MUN117" s="388"/>
      <c r="MUO117" s="388"/>
      <c r="MUP117" s="388"/>
      <c r="MUQ117" s="388"/>
      <c r="MUR117" s="388"/>
      <c r="MUS117" s="388"/>
      <c r="MUT117" s="388"/>
      <c r="MUU117" s="388"/>
      <c r="MUV117" s="388"/>
      <c r="MUW117" s="388"/>
      <c r="MUX117" s="388"/>
      <c r="MUY117" s="388"/>
      <c r="MUZ117" s="388"/>
      <c r="MVA117" s="388"/>
      <c r="MVB117" s="388"/>
      <c r="MVC117" s="388"/>
      <c r="MVD117" s="388"/>
      <c r="MVE117" s="388"/>
      <c r="MVF117" s="388"/>
      <c r="MVG117" s="388"/>
      <c r="MVH117" s="388"/>
      <c r="MVI117" s="388"/>
      <c r="MVJ117" s="388"/>
      <c r="MVK117" s="388"/>
      <c r="MVL117" s="388"/>
      <c r="MVM117" s="388"/>
      <c r="MVN117" s="388"/>
      <c r="MVO117" s="388"/>
      <c r="MVP117" s="388"/>
      <c r="MVQ117" s="388"/>
      <c r="MVR117" s="388"/>
      <c r="MVS117" s="388"/>
      <c r="MVT117" s="388"/>
      <c r="MVU117" s="388"/>
      <c r="MVV117" s="388"/>
      <c r="MVW117" s="388"/>
      <c r="MVX117" s="388"/>
      <c r="MVY117" s="388"/>
      <c r="MVZ117" s="388"/>
      <c r="MWA117" s="388"/>
      <c r="MWB117" s="388"/>
      <c r="MWC117" s="388"/>
      <c r="MWD117" s="388"/>
      <c r="MWE117" s="388"/>
      <c r="MWF117" s="388"/>
      <c r="MWG117" s="388"/>
      <c r="MWH117" s="388"/>
      <c r="MWI117" s="388"/>
      <c r="MWJ117" s="388"/>
      <c r="MWK117" s="388"/>
      <c r="MWL117" s="388"/>
      <c r="MWM117" s="388"/>
      <c r="MWN117" s="388"/>
      <c r="MWO117" s="388"/>
      <c r="MWP117" s="388"/>
      <c r="MWQ117" s="388"/>
      <c r="MWR117" s="388"/>
      <c r="MWS117" s="388"/>
      <c r="MWT117" s="388"/>
      <c r="MWU117" s="388"/>
      <c r="MWV117" s="388"/>
      <c r="MWW117" s="388"/>
      <c r="MWX117" s="388"/>
      <c r="MWY117" s="388"/>
      <c r="MWZ117" s="388"/>
      <c r="MXA117" s="388"/>
      <c r="MXB117" s="388"/>
      <c r="MXC117" s="388"/>
      <c r="MXD117" s="388"/>
      <c r="MXE117" s="388"/>
      <c r="MXF117" s="388"/>
      <c r="MXG117" s="388"/>
      <c r="MXH117" s="388"/>
      <c r="MXI117" s="388"/>
      <c r="MXJ117" s="388"/>
      <c r="MXK117" s="388"/>
      <c r="MXL117" s="388"/>
      <c r="MXM117" s="388"/>
      <c r="MXN117" s="388"/>
      <c r="MXO117" s="388"/>
      <c r="MXP117" s="388"/>
      <c r="MXQ117" s="388"/>
      <c r="MXR117" s="388"/>
      <c r="MXS117" s="388"/>
      <c r="MXT117" s="388"/>
      <c r="MXU117" s="388"/>
      <c r="MXV117" s="388"/>
      <c r="MXW117" s="388"/>
      <c r="MXX117" s="388"/>
      <c r="MXY117" s="388"/>
      <c r="MXZ117" s="388"/>
      <c r="MYA117" s="388"/>
      <c r="MYB117" s="388"/>
      <c r="MYC117" s="388"/>
      <c r="MYD117" s="388"/>
      <c r="MYE117" s="388"/>
      <c r="MYF117" s="388"/>
      <c r="MYG117" s="388"/>
      <c r="MYH117" s="388"/>
      <c r="MYI117" s="388"/>
      <c r="MYJ117" s="388"/>
      <c r="MYK117" s="388"/>
      <c r="MYL117" s="388"/>
      <c r="MYM117" s="388"/>
      <c r="MYN117" s="388"/>
      <c r="MYO117" s="388"/>
      <c r="MYP117" s="388"/>
      <c r="MYQ117" s="388"/>
      <c r="MYR117" s="388"/>
      <c r="MYS117" s="388"/>
      <c r="MYT117" s="388"/>
      <c r="MYU117" s="388"/>
      <c r="MYV117" s="388"/>
      <c r="MYW117" s="388"/>
      <c r="MYX117" s="388"/>
      <c r="MYY117" s="388"/>
      <c r="MYZ117" s="388"/>
      <c r="MZA117" s="388"/>
      <c r="MZB117" s="388"/>
      <c r="MZC117" s="388"/>
      <c r="MZD117" s="388"/>
      <c r="MZE117" s="388"/>
      <c r="MZF117" s="388"/>
      <c r="MZG117" s="388"/>
      <c r="MZH117" s="388"/>
      <c r="MZI117" s="388"/>
      <c r="MZJ117" s="388"/>
      <c r="MZK117" s="388"/>
      <c r="MZL117" s="388"/>
      <c r="MZM117" s="388"/>
      <c r="MZN117" s="388"/>
      <c r="MZO117" s="388"/>
      <c r="MZP117" s="388"/>
      <c r="MZQ117" s="388"/>
      <c r="MZR117" s="388"/>
      <c r="MZS117" s="388"/>
      <c r="MZT117" s="388"/>
      <c r="MZU117" s="388"/>
      <c r="MZV117" s="388"/>
      <c r="MZW117" s="388"/>
      <c r="MZX117" s="388"/>
      <c r="MZY117" s="388"/>
      <c r="MZZ117" s="388"/>
      <c r="NAA117" s="388"/>
      <c r="NAB117" s="388"/>
      <c r="NAC117" s="388"/>
      <c r="NAD117" s="388"/>
      <c r="NAE117" s="388"/>
      <c r="NAF117" s="388"/>
      <c r="NAG117" s="388"/>
      <c r="NAH117" s="388"/>
      <c r="NAI117" s="388"/>
      <c r="NAJ117" s="388"/>
      <c r="NAK117" s="388"/>
      <c r="NAL117" s="388"/>
      <c r="NAM117" s="388"/>
      <c r="NAN117" s="388"/>
      <c r="NAO117" s="388"/>
      <c r="NAP117" s="388"/>
      <c r="NAQ117" s="388"/>
      <c r="NAR117" s="388"/>
      <c r="NAS117" s="388"/>
      <c r="NAT117" s="388"/>
      <c r="NAU117" s="388"/>
      <c r="NAV117" s="388"/>
      <c r="NAW117" s="388"/>
      <c r="NAX117" s="388"/>
      <c r="NAY117" s="388"/>
      <c r="NAZ117" s="388"/>
      <c r="NBA117" s="388"/>
      <c r="NBB117" s="388"/>
      <c r="NBC117" s="388"/>
      <c r="NBD117" s="388"/>
      <c r="NBE117" s="388"/>
      <c r="NBF117" s="388"/>
      <c r="NBG117" s="388"/>
      <c r="NBH117" s="388"/>
      <c r="NBI117" s="388"/>
      <c r="NBJ117" s="388"/>
      <c r="NBK117" s="388"/>
      <c r="NBL117" s="388"/>
      <c r="NBM117" s="388"/>
      <c r="NBN117" s="388"/>
      <c r="NBO117" s="388"/>
      <c r="NBP117" s="388"/>
      <c r="NBQ117" s="388"/>
      <c r="NBR117" s="388"/>
      <c r="NBS117" s="388"/>
      <c r="NBT117" s="388"/>
      <c r="NBU117" s="388"/>
      <c r="NBV117" s="388"/>
      <c r="NBW117" s="388"/>
      <c r="NBX117" s="388"/>
      <c r="NBY117" s="388"/>
      <c r="NBZ117" s="388"/>
      <c r="NCA117" s="388"/>
      <c r="NCB117" s="388"/>
      <c r="NCC117" s="388"/>
      <c r="NCD117" s="388"/>
      <c r="NCE117" s="388"/>
      <c r="NCF117" s="388"/>
      <c r="NCG117" s="388"/>
      <c r="NCH117" s="388"/>
      <c r="NCI117" s="388"/>
      <c r="NCJ117" s="388"/>
      <c r="NCK117" s="388"/>
      <c r="NCL117" s="388"/>
      <c r="NCM117" s="388"/>
      <c r="NCN117" s="388"/>
      <c r="NCO117" s="388"/>
      <c r="NCP117" s="388"/>
      <c r="NCQ117" s="388"/>
      <c r="NCR117" s="388"/>
      <c r="NCS117" s="388"/>
      <c r="NCT117" s="388"/>
      <c r="NCU117" s="388"/>
      <c r="NCV117" s="388"/>
      <c r="NCW117" s="388"/>
      <c r="NCX117" s="388"/>
      <c r="NCY117" s="388"/>
      <c r="NCZ117" s="388"/>
      <c r="NDA117" s="388"/>
      <c r="NDB117" s="388"/>
      <c r="NDC117" s="388"/>
      <c r="NDD117" s="388"/>
      <c r="NDE117" s="388"/>
      <c r="NDF117" s="388"/>
      <c r="NDG117" s="388"/>
      <c r="NDH117" s="388"/>
      <c r="NDI117" s="388"/>
      <c r="NDJ117" s="388"/>
      <c r="NDK117" s="388"/>
      <c r="NDL117" s="388"/>
      <c r="NDM117" s="388"/>
      <c r="NDN117" s="388"/>
      <c r="NDO117" s="388"/>
      <c r="NDP117" s="388"/>
      <c r="NDQ117" s="388"/>
      <c r="NDR117" s="388"/>
      <c r="NDS117" s="388"/>
      <c r="NDT117" s="388"/>
      <c r="NDU117" s="388"/>
      <c r="NDV117" s="388"/>
      <c r="NDW117" s="388"/>
      <c r="NDX117" s="388"/>
      <c r="NDY117" s="388"/>
      <c r="NDZ117" s="388"/>
      <c r="NEA117" s="388"/>
      <c r="NEB117" s="388"/>
      <c r="NEC117" s="388"/>
      <c r="NED117" s="388"/>
      <c r="NEE117" s="388"/>
      <c r="NEF117" s="388"/>
      <c r="NEG117" s="388"/>
      <c r="NEH117" s="388"/>
      <c r="NEI117" s="388"/>
      <c r="NEJ117" s="388"/>
      <c r="NEK117" s="388"/>
      <c r="NEL117" s="388"/>
      <c r="NEM117" s="388"/>
      <c r="NEN117" s="388"/>
      <c r="NEO117" s="388"/>
      <c r="NEP117" s="388"/>
      <c r="NEQ117" s="388"/>
      <c r="NER117" s="388"/>
      <c r="NES117" s="388"/>
      <c r="NET117" s="388"/>
      <c r="NEU117" s="388"/>
      <c r="NEV117" s="388"/>
      <c r="NEW117" s="388"/>
      <c r="NEX117" s="388"/>
      <c r="NEY117" s="388"/>
      <c r="NEZ117" s="388"/>
      <c r="NFA117" s="388"/>
      <c r="NFB117" s="388"/>
      <c r="NFC117" s="388"/>
      <c r="NFD117" s="388"/>
      <c r="NFE117" s="388"/>
      <c r="NFF117" s="388"/>
      <c r="NFG117" s="388"/>
      <c r="NFH117" s="388"/>
      <c r="NFI117" s="388"/>
      <c r="NFJ117" s="388"/>
      <c r="NFK117" s="388"/>
      <c r="NFL117" s="388"/>
      <c r="NFM117" s="388"/>
      <c r="NFN117" s="388"/>
      <c r="NFO117" s="388"/>
      <c r="NFP117" s="388"/>
      <c r="NFQ117" s="388"/>
      <c r="NFR117" s="388"/>
      <c r="NFS117" s="388"/>
      <c r="NFT117" s="388"/>
      <c r="NFU117" s="388"/>
      <c r="NFV117" s="388"/>
      <c r="NFW117" s="388"/>
      <c r="NFX117" s="388"/>
      <c r="NFY117" s="388"/>
      <c r="NFZ117" s="388"/>
      <c r="NGA117" s="388"/>
      <c r="NGB117" s="388"/>
      <c r="NGC117" s="388"/>
      <c r="NGD117" s="388"/>
      <c r="NGE117" s="388"/>
      <c r="NGF117" s="388"/>
      <c r="NGG117" s="388"/>
      <c r="NGH117" s="388"/>
      <c r="NGI117" s="388"/>
      <c r="NGJ117" s="388"/>
      <c r="NGK117" s="388"/>
      <c r="NGL117" s="388"/>
      <c r="NGM117" s="388"/>
      <c r="NGN117" s="388"/>
      <c r="NGO117" s="388"/>
      <c r="NGP117" s="388"/>
      <c r="NGQ117" s="388"/>
      <c r="NGR117" s="388"/>
      <c r="NGS117" s="388"/>
      <c r="NGT117" s="388"/>
      <c r="NGU117" s="388"/>
      <c r="NGV117" s="388"/>
      <c r="NGW117" s="388"/>
      <c r="NGX117" s="388"/>
      <c r="NGY117" s="388"/>
      <c r="NGZ117" s="388"/>
      <c r="NHA117" s="388"/>
      <c r="NHB117" s="388"/>
      <c r="NHC117" s="388"/>
      <c r="NHD117" s="388"/>
      <c r="NHE117" s="388"/>
      <c r="NHF117" s="388"/>
      <c r="NHG117" s="388"/>
      <c r="NHH117" s="388"/>
      <c r="NHI117" s="388"/>
      <c r="NHJ117" s="388"/>
      <c r="NHK117" s="388"/>
      <c r="NHL117" s="388"/>
      <c r="NHM117" s="388"/>
      <c r="NHN117" s="388"/>
      <c r="NHO117" s="388"/>
      <c r="NHP117" s="388"/>
      <c r="NHQ117" s="388"/>
      <c r="NHR117" s="388"/>
      <c r="NHS117" s="388"/>
      <c r="NHT117" s="388"/>
      <c r="NHU117" s="388"/>
      <c r="NHV117" s="388"/>
      <c r="NHW117" s="388"/>
      <c r="NHX117" s="388"/>
      <c r="NHY117" s="388"/>
      <c r="NHZ117" s="388"/>
      <c r="NIA117" s="388"/>
      <c r="NIB117" s="388"/>
      <c r="NIC117" s="388"/>
      <c r="NID117" s="388"/>
      <c r="NIE117" s="388"/>
      <c r="NIF117" s="388"/>
      <c r="NIG117" s="388"/>
      <c r="NIH117" s="388"/>
      <c r="NII117" s="388"/>
      <c r="NIJ117" s="388"/>
      <c r="NIK117" s="388"/>
      <c r="NIL117" s="388"/>
      <c r="NIM117" s="388"/>
      <c r="NIN117" s="388"/>
      <c r="NIO117" s="388"/>
      <c r="NIP117" s="388"/>
      <c r="NIQ117" s="388"/>
      <c r="NIR117" s="388"/>
      <c r="NIS117" s="388"/>
      <c r="NIT117" s="388"/>
      <c r="NIU117" s="388"/>
      <c r="NIV117" s="388"/>
      <c r="NIW117" s="388"/>
      <c r="NIX117" s="388"/>
      <c r="NIY117" s="388"/>
      <c r="NIZ117" s="388"/>
      <c r="NJA117" s="388"/>
      <c r="NJB117" s="388"/>
      <c r="NJC117" s="388"/>
      <c r="NJD117" s="388"/>
      <c r="NJE117" s="388"/>
      <c r="NJF117" s="388"/>
      <c r="NJG117" s="388"/>
      <c r="NJH117" s="388"/>
      <c r="NJI117" s="388"/>
      <c r="NJJ117" s="388"/>
      <c r="NJK117" s="388"/>
      <c r="NJL117" s="388"/>
      <c r="NJM117" s="388"/>
      <c r="NJN117" s="388"/>
      <c r="NJO117" s="388"/>
      <c r="NJP117" s="388"/>
      <c r="NJQ117" s="388"/>
      <c r="NJR117" s="388"/>
      <c r="NJS117" s="388"/>
      <c r="NJT117" s="388"/>
      <c r="NJU117" s="388"/>
      <c r="NJV117" s="388"/>
      <c r="NJW117" s="388"/>
      <c r="NJX117" s="388"/>
      <c r="NJY117" s="388"/>
      <c r="NJZ117" s="388"/>
      <c r="NKA117" s="388"/>
      <c r="NKB117" s="388"/>
      <c r="NKC117" s="388"/>
      <c r="NKD117" s="388"/>
      <c r="NKE117" s="388"/>
      <c r="NKF117" s="388"/>
      <c r="NKG117" s="388"/>
      <c r="NKH117" s="388"/>
      <c r="NKI117" s="388"/>
      <c r="NKJ117" s="388"/>
      <c r="NKK117" s="388"/>
      <c r="NKL117" s="388"/>
      <c r="NKM117" s="388"/>
      <c r="NKN117" s="388"/>
      <c r="NKO117" s="388"/>
      <c r="NKP117" s="388"/>
      <c r="NKQ117" s="388"/>
      <c r="NKR117" s="388"/>
      <c r="NKS117" s="388"/>
      <c r="NKT117" s="388"/>
      <c r="NKU117" s="388"/>
      <c r="NKV117" s="388"/>
      <c r="NKW117" s="388"/>
      <c r="NKX117" s="388"/>
      <c r="NKY117" s="388"/>
      <c r="NKZ117" s="388"/>
      <c r="NLA117" s="388"/>
      <c r="NLB117" s="388"/>
      <c r="NLC117" s="388"/>
      <c r="NLD117" s="388"/>
      <c r="NLE117" s="388"/>
      <c r="NLF117" s="388"/>
      <c r="NLG117" s="388"/>
      <c r="NLH117" s="388"/>
      <c r="NLI117" s="388"/>
      <c r="NLJ117" s="388"/>
      <c r="NLK117" s="388"/>
      <c r="NLL117" s="388"/>
      <c r="NLM117" s="388"/>
      <c r="NLN117" s="388"/>
      <c r="NLO117" s="388"/>
      <c r="NLP117" s="388"/>
      <c r="NLQ117" s="388"/>
      <c r="NLR117" s="388"/>
      <c r="NLS117" s="388"/>
      <c r="NLT117" s="388"/>
      <c r="NLU117" s="388"/>
      <c r="NLV117" s="388"/>
      <c r="NLW117" s="388"/>
      <c r="NLX117" s="388"/>
      <c r="NLY117" s="388"/>
      <c r="NLZ117" s="388"/>
      <c r="NMA117" s="388"/>
      <c r="NMB117" s="388"/>
      <c r="NMC117" s="388"/>
      <c r="NMD117" s="388"/>
      <c r="NME117" s="388"/>
      <c r="NMF117" s="388"/>
      <c r="NMG117" s="388"/>
      <c r="NMH117" s="388"/>
      <c r="NMI117" s="388"/>
      <c r="NMJ117" s="388"/>
      <c r="NMK117" s="388"/>
      <c r="NML117" s="388"/>
      <c r="NMM117" s="388"/>
      <c r="NMN117" s="388"/>
      <c r="NMO117" s="388"/>
      <c r="NMP117" s="388"/>
      <c r="NMQ117" s="388"/>
      <c r="NMR117" s="388"/>
      <c r="NMS117" s="388"/>
      <c r="NMT117" s="388"/>
      <c r="NMU117" s="388"/>
      <c r="NMV117" s="388"/>
      <c r="NMW117" s="388"/>
      <c r="NMX117" s="388"/>
      <c r="NMY117" s="388"/>
      <c r="NMZ117" s="388"/>
      <c r="NNA117" s="388"/>
      <c r="NNB117" s="388"/>
      <c r="NNC117" s="388"/>
      <c r="NND117" s="388"/>
      <c r="NNE117" s="388"/>
      <c r="NNF117" s="388"/>
      <c r="NNG117" s="388"/>
      <c r="NNH117" s="388"/>
      <c r="NNI117" s="388"/>
      <c r="NNJ117" s="388"/>
      <c r="NNK117" s="388"/>
      <c r="NNL117" s="388"/>
      <c r="NNM117" s="388"/>
      <c r="NNN117" s="388"/>
      <c r="NNO117" s="388"/>
      <c r="NNP117" s="388"/>
      <c r="NNQ117" s="388"/>
      <c r="NNR117" s="388"/>
      <c r="NNS117" s="388"/>
      <c r="NNT117" s="388"/>
      <c r="NNU117" s="388"/>
      <c r="NNV117" s="388"/>
      <c r="NNW117" s="388"/>
      <c r="NNX117" s="388"/>
      <c r="NNY117" s="388"/>
      <c r="NNZ117" s="388"/>
      <c r="NOA117" s="388"/>
      <c r="NOB117" s="388"/>
      <c r="NOC117" s="388"/>
      <c r="NOD117" s="388"/>
      <c r="NOE117" s="388"/>
      <c r="NOF117" s="388"/>
      <c r="NOG117" s="388"/>
      <c r="NOH117" s="388"/>
      <c r="NOI117" s="388"/>
      <c r="NOJ117" s="388"/>
      <c r="NOK117" s="388"/>
      <c r="NOL117" s="388"/>
      <c r="NOM117" s="388"/>
      <c r="NON117" s="388"/>
      <c r="NOO117" s="388"/>
      <c r="NOP117" s="388"/>
      <c r="NOQ117" s="388"/>
      <c r="NOR117" s="388"/>
      <c r="NOS117" s="388"/>
      <c r="NOT117" s="388"/>
      <c r="NOU117" s="388"/>
      <c r="NOV117" s="388"/>
      <c r="NOW117" s="388"/>
      <c r="NOX117" s="388"/>
      <c r="NOY117" s="388"/>
      <c r="NOZ117" s="388"/>
      <c r="NPA117" s="388"/>
      <c r="NPB117" s="388"/>
      <c r="NPC117" s="388"/>
      <c r="NPD117" s="388"/>
      <c r="NPE117" s="388"/>
      <c r="NPF117" s="388"/>
      <c r="NPG117" s="388"/>
      <c r="NPH117" s="388"/>
      <c r="NPI117" s="388"/>
      <c r="NPJ117" s="388"/>
      <c r="NPK117" s="388"/>
      <c r="NPL117" s="388"/>
      <c r="NPM117" s="388"/>
      <c r="NPN117" s="388"/>
      <c r="NPO117" s="388"/>
      <c r="NPP117" s="388"/>
      <c r="NPQ117" s="388"/>
      <c r="NPR117" s="388"/>
      <c r="NPS117" s="388"/>
      <c r="NPT117" s="388"/>
      <c r="NPU117" s="388"/>
      <c r="NPV117" s="388"/>
      <c r="NPW117" s="388"/>
      <c r="NPX117" s="388"/>
      <c r="NPY117" s="388"/>
      <c r="NPZ117" s="388"/>
      <c r="NQA117" s="388"/>
      <c r="NQB117" s="388"/>
      <c r="NQC117" s="388"/>
      <c r="NQD117" s="388"/>
      <c r="NQE117" s="388"/>
      <c r="NQF117" s="388"/>
      <c r="NQG117" s="388"/>
      <c r="NQH117" s="388"/>
      <c r="NQI117" s="388"/>
      <c r="NQJ117" s="388"/>
      <c r="NQK117" s="388"/>
      <c r="NQL117" s="388"/>
      <c r="NQM117" s="388"/>
      <c r="NQN117" s="388"/>
      <c r="NQO117" s="388"/>
      <c r="NQP117" s="388"/>
      <c r="NQQ117" s="388"/>
      <c r="NQR117" s="388"/>
      <c r="NQS117" s="388"/>
      <c r="NQT117" s="388"/>
      <c r="NQU117" s="388"/>
      <c r="NQV117" s="388"/>
      <c r="NQW117" s="388"/>
      <c r="NQX117" s="388"/>
      <c r="NQY117" s="388"/>
      <c r="NQZ117" s="388"/>
      <c r="NRA117" s="388"/>
      <c r="NRB117" s="388"/>
      <c r="NRC117" s="388"/>
      <c r="NRD117" s="388"/>
      <c r="NRE117" s="388"/>
      <c r="NRF117" s="388"/>
      <c r="NRG117" s="388"/>
      <c r="NRH117" s="388"/>
      <c r="NRI117" s="388"/>
      <c r="NRJ117" s="388"/>
      <c r="NRK117" s="388"/>
      <c r="NRL117" s="388"/>
      <c r="NRM117" s="388"/>
      <c r="NRN117" s="388"/>
      <c r="NRO117" s="388"/>
      <c r="NRP117" s="388"/>
      <c r="NRQ117" s="388"/>
      <c r="NRR117" s="388"/>
      <c r="NRS117" s="388"/>
      <c r="NRT117" s="388"/>
      <c r="NRU117" s="388"/>
      <c r="NRV117" s="388"/>
      <c r="NRW117" s="388"/>
      <c r="NRX117" s="388"/>
      <c r="NRY117" s="388"/>
      <c r="NRZ117" s="388"/>
      <c r="NSA117" s="388"/>
      <c r="NSB117" s="388"/>
      <c r="NSC117" s="388"/>
      <c r="NSD117" s="388"/>
      <c r="NSE117" s="388"/>
      <c r="NSF117" s="388"/>
      <c r="NSG117" s="388"/>
      <c r="NSH117" s="388"/>
      <c r="NSI117" s="388"/>
      <c r="NSJ117" s="388"/>
      <c r="NSK117" s="388"/>
      <c r="NSL117" s="388"/>
      <c r="NSM117" s="388"/>
      <c r="NSN117" s="388"/>
      <c r="NSO117" s="388"/>
      <c r="NSP117" s="388"/>
      <c r="NSQ117" s="388"/>
      <c r="NSR117" s="388"/>
      <c r="NSS117" s="388"/>
      <c r="NST117" s="388"/>
      <c r="NSU117" s="388"/>
      <c r="NSV117" s="388"/>
      <c r="NSW117" s="388"/>
      <c r="NSX117" s="388"/>
      <c r="NSY117" s="388"/>
      <c r="NSZ117" s="388"/>
      <c r="NTA117" s="388"/>
      <c r="NTB117" s="388"/>
      <c r="NTC117" s="388"/>
      <c r="NTD117" s="388"/>
      <c r="NTE117" s="388"/>
      <c r="NTF117" s="388"/>
      <c r="NTG117" s="388"/>
      <c r="NTH117" s="388"/>
      <c r="NTI117" s="388"/>
      <c r="NTJ117" s="388"/>
      <c r="NTK117" s="388"/>
      <c r="NTL117" s="388"/>
      <c r="NTM117" s="388"/>
      <c r="NTN117" s="388"/>
      <c r="NTO117" s="388"/>
      <c r="NTP117" s="388"/>
      <c r="NTQ117" s="388"/>
      <c r="NTR117" s="388"/>
      <c r="NTS117" s="388"/>
      <c r="NTT117" s="388"/>
      <c r="NTU117" s="388"/>
      <c r="NTV117" s="388"/>
      <c r="NTW117" s="388"/>
      <c r="NTX117" s="388"/>
      <c r="NTY117" s="388"/>
      <c r="NTZ117" s="388"/>
      <c r="NUA117" s="388"/>
      <c r="NUB117" s="388"/>
      <c r="NUC117" s="388"/>
      <c r="NUD117" s="388"/>
      <c r="NUE117" s="388"/>
      <c r="NUF117" s="388"/>
      <c r="NUG117" s="388"/>
      <c r="NUH117" s="388"/>
      <c r="NUI117" s="388"/>
      <c r="NUJ117" s="388"/>
      <c r="NUK117" s="388"/>
      <c r="NUL117" s="388"/>
      <c r="NUM117" s="388"/>
      <c r="NUN117" s="388"/>
      <c r="NUO117" s="388"/>
      <c r="NUP117" s="388"/>
      <c r="NUQ117" s="388"/>
      <c r="NUR117" s="388"/>
      <c r="NUS117" s="388"/>
      <c r="NUT117" s="388"/>
      <c r="NUU117" s="388"/>
      <c r="NUV117" s="388"/>
      <c r="NUW117" s="388"/>
      <c r="NUX117" s="388"/>
      <c r="NUY117" s="388"/>
      <c r="NUZ117" s="388"/>
      <c r="NVA117" s="388"/>
      <c r="NVB117" s="388"/>
      <c r="NVC117" s="388"/>
      <c r="NVD117" s="388"/>
      <c r="NVE117" s="388"/>
      <c r="NVF117" s="388"/>
      <c r="NVG117" s="388"/>
      <c r="NVH117" s="388"/>
      <c r="NVI117" s="388"/>
      <c r="NVJ117" s="388"/>
      <c r="NVK117" s="388"/>
      <c r="NVL117" s="388"/>
      <c r="NVM117" s="388"/>
      <c r="NVN117" s="388"/>
      <c r="NVO117" s="388"/>
      <c r="NVP117" s="388"/>
      <c r="NVQ117" s="388"/>
      <c r="NVR117" s="388"/>
      <c r="NVS117" s="388"/>
      <c r="NVT117" s="388"/>
      <c r="NVU117" s="388"/>
      <c r="NVV117" s="388"/>
      <c r="NVW117" s="388"/>
      <c r="NVX117" s="388"/>
      <c r="NVY117" s="388"/>
      <c r="NVZ117" s="388"/>
      <c r="NWA117" s="388"/>
      <c r="NWB117" s="388"/>
      <c r="NWC117" s="388"/>
      <c r="NWD117" s="388"/>
      <c r="NWE117" s="388"/>
      <c r="NWF117" s="388"/>
      <c r="NWG117" s="388"/>
      <c r="NWH117" s="388"/>
      <c r="NWI117" s="388"/>
      <c r="NWJ117" s="388"/>
      <c r="NWK117" s="388"/>
      <c r="NWL117" s="388"/>
      <c r="NWM117" s="388"/>
      <c r="NWN117" s="388"/>
      <c r="NWO117" s="388"/>
      <c r="NWP117" s="388"/>
      <c r="NWQ117" s="388"/>
      <c r="NWR117" s="388"/>
      <c r="NWS117" s="388"/>
      <c r="NWT117" s="388"/>
      <c r="NWU117" s="388"/>
      <c r="NWV117" s="388"/>
      <c r="NWW117" s="388"/>
      <c r="NWX117" s="388"/>
      <c r="NWY117" s="388"/>
      <c r="NWZ117" s="388"/>
      <c r="NXA117" s="388"/>
      <c r="NXB117" s="388"/>
      <c r="NXC117" s="388"/>
      <c r="NXD117" s="388"/>
      <c r="NXE117" s="388"/>
      <c r="NXF117" s="388"/>
      <c r="NXG117" s="388"/>
      <c r="NXH117" s="388"/>
      <c r="NXI117" s="388"/>
      <c r="NXJ117" s="388"/>
      <c r="NXK117" s="388"/>
      <c r="NXL117" s="388"/>
      <c r="NXM117" s="388"/>
      <c r="NXN117" s="388"/>
      <c r="NXO117" s="388"/>
      <c r="NXP117" s="388"/>
      <c r="NXQ117" s="388"/>
      <c r="NXR117" s="388"/>
      <c r="NXS117" s="388"/>
      <c r="NXT117" s="388"/>
      <c r="NXU117" s="388"/>
      <c r="NXV117" s="388"/>
      <c r="NXW117" s="388"/>
      <c r="NXX117" s="388"/>
      <c r="NXY117" s="388"/>
      <c r="NXZ117" s="388"/>
      <c r="NYA117" s="388"/>
      <c r="NYB117" s="388"/>
      <c r="NYC117" s="388"/>
      <c r="NYD117" s="388"/>
      <c r="NYE117" s="388"/>
      <c r="NYF117" s="388"/>
      <c r="NYG117" s="388"/>
      <c r="NYH117" s="388"/>
      <c r="NYI117" s="388"/>
      <c r="NYJ117" s="388"/>
      <c r="NYK117" s="388"/>
      <c r="NYL117" s="388"/>
      <c r="NYM117" s="388"/>
      <c r="NYN117" s="388"/>
      <c r="NYO117" s="388"/>
      <c r="NYP117" s="388"/>
      <c r="NYQ117" s="388"/>
      <c r="NYR117" s="388"/>
      <c r="NYS117" s="388"/>
      <c r="NYT117" s="388"/>
      <c r="NYU117" s="388"/>
      <c r="NYV117" s="388"/>
      <c r="NYW117" s="388"/>
      <c r="NYX117" s="388"/>
      <c r="NYY117" s="388"/>
      <c r="NYZ117" s="388"/>
      <c r="NZA117" s="388"/>
      <c r="NZB117" s="388"/>
      <c r="NZC117" s="388"/>
      <c r="NZD117" s="388"/>
      <c r="NZE117" s="388"/>
      <c r="NZF117" s="388"/>
      <c r="NZG117" s="388"/>
      <c r="NZH117" s="388"/>
      <c r="NZI117" s="388"/>
      <c r="NZJ117" s="388"/>
      <c r="NZK117" s="388"/>
      <c r="NZL117" s="388"/>
      <c r="NZM117" s="388"/>
      <c r="NZN117" s="388"/>
      <c r="NZO117" s="388"/>
      <c r="NZP117" s="388"/>
      <c r="NZQ117" s="388"/>
      <c r="NZR117" s="388"/>
      <c r="NZS117" s="388"/>
      <c r="NZT117" s="388"/>
      <c r="NZU117" s="388"/>
      <c r="NZV117" s="388"/>
      <c r="NZW117" s="388"/>
      <c r="NZX117" s="388"/>
      <c r="NZY117" s="388"/>
      <c r="NZZ117" s="388"/>
      <c r="OAA117" s="388"/>
      <c r="OAB117" s="388"/>
      <c r="OAC117" s="388"/>
      <c r="OAD117" s="388"/>
      <c r="OAE117" s="388"/>
      <c r="OAF117" s="388"/>
      <c r="OAG117" s="388"/>
      <c r="OAH117" s="388"/>
      <c r="OAI117" s="388"/>
      <c r="OAJ117" s="388"/>
      <c r="OAK117" s="388"/>
      <c r="OAL117" s="388"/>
      <c r="OAM117" s="388"/>
      <c r="OAN117" s="388"/>
      <c r="OAO117" s="388"/>
      <c r="OAP117" s="388"/>
      <c r="OAQ117" s="388"/>
      <c r="OAR117" s="388"/>
      <c r="OAS117" s="388"/>
      <c r="OAT117" s="388"/>
      <c r="OAU117" s="388"/>
      <c r="OAV117" s="388"/>
      <c r="OAW117" s="388"/>
      <c r="OAX117" s="388"/>
      <c r="OAY117" s="388"/>
      <c r="OAZ117" s="388"/>
      <c r="OBA117" s="388"/>
      <c r="OBB117" s="388"/>
      <c r="OBC117" s="388"/>
      <c r="OBD117" s="388"/>
      <c r="OBE117" s="388"/>
      <c r="OBF117" s="388"/>
      <c r="OBG117" s="388"/>
      <c r="OBH117" s="388"/>
      <c r="OBI117" s="388"/>
      <c r="OBJ117" s="388"/>
      <c r="OBK117" s="388"/>
      <c r="OBL117" s="388"/>
      <c r="OBM117" s="388"/>
      <c r="OBN117" s="388"/>
      <c r="OBO117" s="388"/>
      <c r="OBP117" s="388"/>
      <c r="OBQ117" s="388"/>
      <c r="OBR117" s="388"/>
      <c r="OBS117" s="388"/>
      <c r="OBT117" s="388"/>
      <c r="OBU117" s="388"/>
      <c r="OBV117" s="388"/>
      <c r="OBW117" s="388"/>
      <c r="OBX117" s="388"/>
      <c r="OBY117" s="388"/>
      <c r="OBZ117" s="388"/>
      <c r="OCA117" s="388"/>
      <c r="OCB117" s="388"/>
      <c r="OCC117" s="388"/>
      <c r="OCD117" s="388"/>
      <c r="OCE117" s="388"/>
      <c r="OCF117" s="388"/>
      <c r="OCG117" s="388"/>
      <c r="OCH117" s="388"/>
      <c r="OCI117" s="388"/>
      <c r="OCJ117" s="388"/>
      <c r="OCK117" s="388"/>
      <c r="OCL117" s="388"/>
      <c r="OCM117" s="388"/>
      <c r="OCN117" s="388"/>
      <c r="OCO117" s="388"/>
      <c r="OCP117" s="388"/>
      <c r="OCQ117" s="388"/>
      <c r="OCR117" s="388"/>
      <c r="OCS117" s="388"/>
      <c r="OCT117" s="388"/>
      <c r="OCU117" s="388"/>
      <c r="OCV117" s="388"/>
      <c r="OCW117" s="388"/>
      <c r="OCX117" s="388"/>
      <c r="OCY117" s="388"/>
      <c r="OCZ117" s="388"/>
      <c r="ODA117" s="388"/>
      <c r="ODB117" s="388"/>
      <c r="ODC117" s="388"/>
      <c r="ODD117" s="388"/>
      <c r="ODE117" s="388"/>
      <c r="ODF117" s="388"/>
      <c r="ODG117" s="388"/>
      <c r="ODH117" s="388"/>
      <c r="ODI117" s="388"/>
      <c r="ODJ117" s="388"/>
      <c r="ODK117" s="388"/>
      <c r="ODL117" s="388"/>
      <c r="ODM117" s="388"/>
      <c r="ODN117" s="388"/>
      <c r="ODO117" s="388"/>
      <c r="ODP117" s="388"/>
      <c r="ODQ117" s="388"/>
      <c r="ODR117" s="388"/>
      <c r="ODS117" s="388"/>
      <c r="ODT117" s="388"/>
      <c r="ODU117" s="388"/>
      <c r="ODV117" s="388"/>
      <c r="ODW117" s="388"/>
      <c r="ODX117" s="388"/>
      <c r="ODY117" s="388"/>
      <c r="ODZ117" s="388"/>
      <c r="OEA117" s="388"/>
      <c r="OEB117" s="388"/>
      <c r="OEC117" s="388"/>
      <c r="OED117" s="388"/>
      <c r="OEE117" s="388"/>
      <c r="OEF117" s="388"/>
      <c r="OEG117" s="388"/>
      <c r="OEH117" s="388"/>
      <c r="OEI117" s="388"/>
      <c r="OEJ117" s="388"/>
      <c r="OEK117" s="388"/>
      <c r="OEL117" s="388"/>
      <c r="OEM117" s="388"/>
      <c r="OEN117" s="388"/>
      <c r="OEO117" s="388"/>
      <c r="OEP117" s="388"/>
      <c r="OEQ117" s="388"/>
      <c r="OER117" s="388"/>
      <c r="OES117" s="388"/>
      <c r="OET117" s="388"/>
      <c r="OEU117" s="388"/>
      <c r="OEV117" s="388"/>
      <c r="OEW117" s="388"/>
      <c r="OEX117" s="388"/>
      <c r="OEY117" s="388"/>
      <c r="OEZ117" s="388"/>
      <c r="OFA117" s="388"/>
      <c r="OFB117" s="388"/>
      <c r="OFC117" s="388"/>
      <c r="OFD117" s="388"/>
      <c r="OFE117" s="388"/>
      <c r="OFF117" s="388"/>
      <c r="OFG117" s="388"/>
      <c r="OFH117" s="388"/>
      <c r="OFI117" s="388"/>
      <c r="OFJ117" s="388"/>
      <c r="OFK117" s="388"/>
      <c r="OFL117" s="388"/>
      <c r="OFM117" s="388"/>
      <c r="OFN117" s="388"/>
      <c r="OFO117" s="388"/>
      <c r="OFP117" s="388"/>
      <c r="OFQ117" s="388"/>
      <c r="OFR117" s="388"/>
      <c r="OFS117" s="388"/>
      <c r="OFT117" s="388"/>
      <c r="OFU117" s="388"/>
      <c r="OFV117" s="388"/>
      <c r="OFW117" s="388"/>
      <c r="OFX117" s="388"/>
      <c r="OFY117" s="388"/>
      <c r="OFZ117" s="388"/>
      <c r="OGA117" s="388"/>
      <c r="OGB117" s="388"/>
      <c r="OGC117" s="388"/>
      <c r="OGD117" s="388"/>
      <c r="OGE117" s="388"/>
      <c r="OGF117" s="388"/>
      <c r="OGG117" s="388"/>
      <c r="OGH117" s="388"/>
      <c r="OGI117" s="388"/>
      <c r="OGJ117" s="388"/>
      <c r="OGK117" s="388"/>
      <c r="OGL117" s="388"/>
      <c r="OGM117" s="388"/>
      <c r="OGN117" s="388"/>
      <c r="OGO117" s="388"/>
      <c r="OGP117" s="388"/>
      <c r="OGQ117" s="388"/>
      <c r="OGR117" s="388"/>
      <c r="OGS117" s="388"/>
      <c r="OGT117" s="388"/>
      <c r="OGU117" s="388"/>
      <c r="OGV117" s="388"/>
      <c r="OGW117" s="388"/>
      <c r="OGX117" s="388"/>
      <c r="OGY117" s="388"/>
      <c r="OGZ117" s="388"/>
      <c r="OHA117" s="388"/>
      <c r="OHB117" s="388"/>
      <c r="OHC117" s="388"/>
      <c r="OHD117" s="388"/>
      <c r="OHE117" s="388"/>
      <c r="OHF117" s="388"/>
      <c r="OHG117" s="388"/>
      <c r="OHH117" s="388"/>
      <c r="OHI117" s="388"/>
      <c r="OHJ117" s="388"/>
      <c r="OHK117" s="388"/>
      <c r="OHL117" s="388"/>
      <c r="OHM117" s="388"/>
      <c r="OHN117" s="388"/>
      <c r="OHO117" s="388"/>
      <c r="OHP117" s="388"/>
      <c r="OHQ117" s="388"/>
      <c r="OHR117" s="388"/>
      <c r="OHS117" s="388"/>
      <c r="OHT117" s="388"/>
      <c r="OHU117" s="388"/>
      <c r="OHV117" s="388"/>
      <c r="OHW117" s="388"/>
      <c r="OHX117" s="388"/>
      <c r="OHY117" s="388"/>
      <c r="OHZ117" s="388"/>
      <c r="OIA117" s="388"/>
      <c r="OIB117" s="388"/>
      <c r="OIC117" s="388"/>
      <c r="OID117" s="388"/>
      <c r="OIE117" s="388"/>
      <c r="OIF117" s="388"/>
      <c r="OIG117" s="388"/>
      <c r="OIH117" s="388"/>
      <c r="OII117" s="388"/>
      <c r="OIJ117" s="388"/>
      <c r="OIK117" s="388"/>
      <c r="OIL117" s="388"/>
      <c r="OIM117" s="388"/>
      <c r="OIN117" s="388"/>
      <c r="OIO117" s="388"/>
      <c r="OIP117" s="388"/>
      <c r="OIQ117" s="388"/>
      <c r="OIR117" s="388"/>
      <c r="OIS117" s="388"/>
      <c r="OIT117" s="388"/>
      <c r="OIU117" s="388"/>
      <c r="OIV117" s="388"/>
      <c r="OIW117" s="388"/>
      <c r="OIX117" s="388"/>
      <c r="OIY117" s="388"/>
      <c r="OIZ117" s="388"/>
      <c r="OJA117" s="388"/>
      <c r="OJB117" s="388"/>
      <c r="OJC117" s="388"/>
      <c r="OJD117" s="388"/>
      <c r="OJE117" s="388"/>
      <c r="OJF117" s="388"/>
      <c r="OJG117" s="388"/>
      <c r="OJH117" s="388"/>
      <c r="OJI117" s="388"/>
      <c r="OJJ117" s="388"/>
      <c r="OJK117" s="388"/>
      <c r="OJL117" s="388"/>
      <c r="OJM117" s="388"/>
      <c r="OJN117" s="388"/>
      <c r="OJO117" s="388"/>
      <c r="OJP117" s="388"/>
      <c r="OJQ117" s="388"/>
      <c r="OJR117" s="388"/>
      <c r="OJS117" s="388"/>
      <c r="OJT117" s="388"/>
      <c r="OJU117" s="388"/>
      <c r="OJV117" s="388"/>
      <c r="OJW117" s="388"/>
      <c r="OJX117" s="388"/>
      <c r="OJY117" s="388"/>
      <c r="OJZ117" s="388"/>
      <c r="OKA117" s="388"/>
      <c r="OKB117" s="388"/>
      <c r="OKC117" s="388"/>
      <c r="OKD117" s="388"/>
      <c r="OKE117" s="388"/>
      <c r="OKF117" s="388"/>
      <c r="OKG117" s="388"/>
      <c r="OKH117" s="388"/>
      <c r="OKI117" s="388"/>
      <c r="OKJ117" s="388"/>
      <c r="OKK117" s="388"/>
      <c r="OKL117" s="388"/>
      <c r="OKM117" s="388"/>
      <c r="OKN117" s="388"/>
      <c r="OKO117" s="388"/>
      <c r="OKP117" s="388"/>
      <c r="OKQ117" s="388"/>
      <c r="OKR117" s="388"/>
      <c r="OKS117" s="388"/>
      <c r="OKT117" s="388"/>
      <c r="OKU117" s="388"/>
      <c r="OKV117" s="388"/>
      <c r="OKW117" s="388"/>
      <c r="OKX117" s="388"/>
      <c r="OKY117" s="388"/>
      <c r="OKZ117" s="388"/>
      <c r="OLA117" s="388"/>
      <c r="OLB117" s="388"/>
      <c r="OLC117" s="388"/>
      <c r="OLD117" s="388"/>
      <c r="OLE117" s="388"/>
      <c r="OLF117" s="388"/>
      <c r="OLG117" s="388"/>
      <c r="OLH117" s="388"/>
      <c r="OLI117" s="388"/>
      <c r="OLJ117" s="388"/>
      <c r="OLK117" s="388"/>
      <c r="OLL117" s="388"/>
      <c r="OLM117" s="388"/>
      <c r="OLN117" s="388"/>
      <c r="OLO117" s="388"/>
      <c r="OLP117" s="388"/>
      <c r="OLQ117" s="388"/>
      <c r="OLR117" s="388"/>
      <c r="OLS117" s="388"/>
      <c r="OLT117" s="388"/>
      <c r="OLU117" s="388"/>
      <c r="OLV117" s="388"/>
      <c r="OLW117" s="388"/>
      <c r="OLX117" s="388"/>
      <c r="OLY117" s="388"/>
      <c r="OLZ117" s="388"/>
      <c r="OMA117" s="388"/>
      <c r="OMB117" s="388"/>
      <c r="OMC117" s="388"/>
      <c r="OMD117" s="388"/>
      <c r="OME117" s="388"/>
      <c r="OMF117" s="388"/>
      <c r="OMG117" s="388"/>
      <c r="OMH117" s="388"/>
      <c r="OMI117" s="388"/>
      <c r="OMJ117" s="388"/>
      <c r="OMK117" s="388"/>
      <c r="OML117" s="388"/>
      <c r="OMM117" s="388"/>
      <c r="OMN117" s="388"/>
      <c r="OMO117" s="388"/>
      <c r="OMP117" s="388"/>
      <c r="OMQ117" s="388"/>
      <c r="OMR117" s="388"/>
      <c r="OMS117" s="388"/>
      <c r="OMT117" s="388"/>
      <c r="OMU117" s="388"/>
      <c r="OMV117" s="388"/>
      <c r="OMW117" s="388"/>
      <c r="OMX117" s="388"/>
      <c r="OMY117" s="388"/>
      <c r="OMZ117" s="388"/>
      <c r="ONA117" s="388"/>
      <c r="ONB117" s="388"/>
      <c r="ONC117" s="388"/>
      <c r="OND117" s="388"/>
      <c r="ONE117" s="388"/>
      <c r="ONF117" s="388"/>
      <c r="ONG117" s="388"/>
      <c r="ONH117" s="388"/>
      <c r="ONI117" s="388"/>
      <c r="ONJ117" s="388"/>
      <c r="ONK117" s="388"/>
      <c r="ONL117" s="388"/>
      <c r="ONM117" s="388"/>
      <c r="ONN117" s="388"/>
      <c r="ONO117" s="388"/>
      <c r="ONP117" s="388"/>
      <c r="ONQ117" s="388"/>
      <c r="ONR117" s="388"/>
      <c r="ONS117" s="388"/>
      <c r="ONT117" s="388"/>
      <c r="ONU117" s="388"/>
      <c r="ONV117" s="388"/>
      <c r="ONW117" s="388"/>
      <c r="ONX117" s="388"/>
      <c r="ONY117" s="388"/>
      <c r="ONZ117" s="388"/>
      <c r="OOA117" s="388"/>
      <c r="OOB117" s="388"/>
      <c r="OOC117" s="388"/>
      <c r="OOD117" s="388"/>
      <c r="OOE117" s="388"/>
      <c r="OOF117" s="388"/>
      <c r="OOG117" s="388"/>
      <c r="OOH117" s="388"/>
      <c r="OOI117" s="388"/>
      <c r="OOJ117" s="388"/>
      <c r="OOK117" s="388"/>
      <c r="OOL117" s="388"/>
      <c r="OOM117" s="388"/>
      <c r="OON117" s="388"/>
      <c r="OOO117" s="388"/>
      <c r="OOP117" s="388"/>
      <c r="OOQ117" s="388"/>
      <c r="OOR117" s="388"/>
      <c r="OOS117" s="388"/>
      <c r="OOT117" s="388"/>
      <c r="OOU117" s="388"/>
      <c r="OOV117" s="388"/>
      <c r="OOW117" s="388"/>
      <c r="OOX117" s="388"/>
      <c r="OOY117" s="388"/>
      <c r="OOZ117" s="388"/>
      <c r="OPA117" s="388"/>
      <c r="OPB117" s="388"/>
      <c r="OPC117" s="388"/>
      <c r="OPD117" s="388"/>
      <c r="OPE117" s="388"/>
      <c r="OPF117" s="388"/>
      <c r="OPG117" s="388"/>
      <c r="OPH117" s="388"/>
      <c r="OPI117" s="388"/>
      <c r="OPJ117" s="388"/>
      <c r="OPK117" s="388"/>
      <c r="OPL117" s="388"/>
      <c r="OPM117" s="388"/>
      <c r="OPN117" s="388"/>
      <c r="OPO117" s="388"/>
      <c r="OPP117" s="388"/>
      <c r="OPQ117" s="388"/>
      <c r="OPR117" s="388"/>
      <c r="OPS117" s="388"/>
      <c r="OPT117" s="388"/>
      <c r="OPU117" s="388"/>
      <c r="OPV117" s="388"/>
      <c r="OPW117" s="388"/>
      <c r="OPX117" s="388"/>
      <c r="OPY117" s="388"/>
      <c r="OPZ117" s="388"/>
      <c r="OQA117" s="388"/>
      <c r="OQB117" s="388"/>
      <c r="OQC117" s="388"/>
      <c r="OQD117" s="388"/>
      <c r="OQE117" s="388"/>
      <c r="OQF117" s="388"/>
      <c r="OQG117" s="388"/>
      <c r="OQH117" s="388"/>
      <c r="OQI117" s="388"/>
      <c r="OQJ117" s="388"/>
      <c r="OQK117" s="388"/>
      <c r="OQL117" s="388"/>
      <c r="OQM117" s="388"/>
      <c r="OQN117" s="388"/>
      <c r="OQO117" s="388"/>
      <c r="OQP117" s="388"/>
      <c r="OQQ117" s="388"/>
      <c r="OQR117" s="388"/>
      <c r="OQS117" s="388"/>
      <c r="OQT117" s="388"/>
      <c r="OQU117" s="388"/>
      <c r="OQV117" s="388"/>
      <c r="OQW117" s="388"/>
      <c r="OQX117" s="388"/>
      <c r="OQY117" s="388"/>
      <c r="OQZ117" s="388"/>
      <c r="ORA117" s="388"/>
      <c r="ORB117" s="388"/>
      <c r="ORC117" s="388"/>
      <c r="ORD117" s="388"/>
      <c r="ORE117" s="388"/>
      <c r="ORF117" s="388"/>
      <c r="ORG117" s="388"/>
      <c r="ORH117" s="388"/>
      <c r="ORI117" s="388"/>
      <c r="ORJ117" s="388"/>
      <c r="ORK117" s="388"/>
      <c r="ORL117" s="388"/>
      <c r="ORM117" s="388"/>
      <c r="ORN117" s="388"/>
      <c r="ORO117" s="388"/>
      <c r="ORP117" s="388"/>
      <c r="ORQ117" s="388"/>
      <c r="ORR117" s="388"/>
      <c r="ORS117" s="388"/>
      <c r="ORT117" s="388"/>
      <c r="ORU117" s="388"/>
      <c r="ORV117" s="388"/>
      <c r="ORW117" s="388"/>
      <c r="ORX117" s="388"/>
      <c r="ORY117" s="388"/>
      <c r="ORZ117" s="388"/>
      <c r="OSA117" s="388"/>
      <c r="OSB117" s="388"/>
      <c r="OSC117" s="388"/>
      <c r="OSD117" s="388"/>
      <c r="OSE117" s="388"/>
      <c r="OSF117" s="388"/>
      <c r="OSG117" s="388"/>
      <c r="OSH117" s="388"/>
      <c r="OSI117" s="388"/>
      <c r="OSJ117" s="388"/>
      <c r="OSK117" s="388"/>
      <c r="OSL117" s="388"/>
      <c r="OSM117" s="388"/>
      <c r="OSN117" s="388"/>
      <c r="OSO117" s="388"/>
      <c r="OSP117" s="388"/>
      <c r="OSQ117" s="388"/>
      <c r="OSR117" s="388"/>
      <c r="OSS117" s="388"/>
      <c r="OST117" s="388"/>
      <c r="OSU117" s="388"/>
      <c r="OSV117" s="388"/>
      <c r="OSW117" s="388"/>
      <c r="OSX117" s="388"/>
      <c r="OSY117" s="388"/>
      <c r="OSZ117" s="388"/>
      <c r="OTA117" s="388"/>
      <c r="OTB117" s="388"/>
      <c r="OTC117" s="388"/>
      <c r="OTD117" s="388"/>
      <c r="OTE117" s="388"/>
      <c r="OTF117" s="388"/>
      <c r="OTG117" s="388"/>
      <c r="OTH117" s="388"/>
      <c r="OTI117" s="388"/>
      <c r="OTJ117" s="388"/>
      <c r="OTK117" s="388"/>
      <c r="OTL117" s="388"/>
      <c r="OTM117" s="388"/>
      <c r="OTN117" s="388"/>
      <c r="OTO117" s="388"/>
      <c r="OTP117" s="388"/>
      <c r="OTQ117" s="388"/>
      <c r="OTR117" s="388"/>
      <c r="OTS117" s="388"/>
      <c r="OTT117" s="388"/>
      <c r="OTU117" s="388"/>
      <c r="OTV117" s="388"/>
      <c r="OTW117" s="388"/>
      <c r="OTX117" s="388"/>
      <c r="OTY117" s="388"/>
      <c r="OTZ117" s="388"/>
      <c r="OUA117" s="388"/>
      <c r="OUB117" s="388"/>
      <c r="OUC117" s="388"/>
      <c r="OUD117" s="388"/>
      <c r="OUE117" s="388"/>
      <c r="OUF117" s="388"/>
      <c r="OUG117" s="388"/>
      <c r="OUH117" s="388"/>
      <c r="OUI117" s="388"/>
      <c r="OUJ117" s="388"/>
      <c r="OUK117" s="388"/>
      <c r="OUL117" s="388"/>
      <c r="OUM117" s="388"/>
      <c r="OUN117" s="388"/>
      <c r="OUO117" s="388"/>
      <c r="OUP117" s="388"/>
      <c r="OUQ117" s="388"/>
      <c r="OUR117" s="388"/>
      <c r="OUS117" s="388"/>
      <c r="OUT117" s="388"/>
      <c r="OUU117" s="388"/>
      <c r="OUV117" s="388"/>
      <c r="OUW117" s="388"/>
      <c r="OUX117" s="388"/>
      <c r="OUY117" s="388"/>
      <c r="OUZ117" s="388"/>
      <c r="OVA117" s="388"/>
      <c r="OVB117" s="388"/>
      <c r="OVC117" s="388"/>
      <c r="OVD117" s="388"/>
      <c r="OVE117" s="388"/>
      <c r="OVF117" s="388"/>
      <c r="OVG117" s="388"/>
      <c r="OVH117" s="388"/>
      <c r="OVI117" s="388"/>
      <c r="OVJ117" s="388"/>
      <c r="OVK117" s="388"/>
      <c r="OVL117" s="388"/>
      <c r="OVM117" s="388"/>
      <c r="OVN117" s="388"/>
      <c r="OVO117" s="388"/>
      <c r="OVP117" s="388"/>
      <c r="OVQ117" s="388"/>
      <c r="OVR117" s="388"/>
      <c r="OVS117" s="388"/>
      <c r="OVT117" s="388"/>
      <c r="OVU117" s="388"/>
      <c r="OVV117" s="388"/>
      <c r="OVW117" s="388"/>
      <c r="OVX117" s="388"/>
      <c r="OVY117" s="388"/>
      <c r="OVZ117" s="388"/>
      <c r="OWA117" s="388"/>
      <c r="OWB117" s="388"/>
      <c r="OWC117" s="388"/>
      <c r="OWD117" s="388"/>
      <c r="OWE117" s="388"/>
      <c r="OWF117" s="388"/>
      <c r="OWG117" s="388"/>
      <c r="OWH117" s="388"/>
      <c r="OWI117" s="388"/>
      <c r="OWJ117" s="388"/>
      <c r="OWK117" s="388"/>
      <c r="OWL117" s="388"/>
      <c r="OWM117" s="388"/>
      <c r="OWN117" s="388"/>
      <c r="OWO117" s="388"/>
      <c r="OWP117" s="388"/>
      <c r="OWQ117" s="388"/>
      <c r="OWR117" s="388"/>
      <c r="OWS117" s="388"/>
      <c r="OWT117" s="388"/>
      <c r="OWU117" s="388"/>
      <c r="OWV117" s="388"/>
      <c r="OWW117" s="388"/>
      <c r="OWX117" s="388"/>
      <c r="OWY117" s="388"/>
      <c r="OWZ117" s="388"/>
      <c r="OXA117" s="388"/>
      <c r="OXB117" s="388"/>
      <c r="OXC117" s="388"/>
      <c r="OXD117" s="388"/>
      <c r="OXE117" s="388"/>
      <c r="OXF117" s="388"/>
      <c r="OXG117" s="388"/>
      <c r="OXH117" s="388"/>
      <c r="OXI117" s="388"/>
      <c r="OXJ117" s="388"/>
      <c r="OXK117" s="388"/>
      <c r="OXL117" s="388"/>
      <c r="OXM117" s="388"/>
      <c r="OXN117" s="388"/>
      <c r="OXO117" s="388"/>
      <c r="OXP117" s="388"/>
      <c r="OXQ117" s="388"/>
      <c r="OXR117" s="388"/>
      <c r="OXS117" s="388"/>
      <c r="OXT117" s="388"/>
      <c r="OXU117" s="388"/>
      <c r="OXV117" s="388"/>
      <c r="OXW117" s="388"/>
      <c r="OXX117" s="388"/>
      <c r="OXY117" s="388"/>
      <c r="OXZ117" s="388"/>
      <c r="OYA117" s="388"/>
      <c r="OYB117" s="388"/>
      <c r="OYC117" s="388"/>
      <c r="OYD117" s="388"/>
      <c r="OYE117" s="388"/>
      <c r="OYF117" s="388"/>
      <c r="OYG117" s="388"/>
      <c r="OYH117" s="388"/>
      <c r="OYI117" s="388"/>
      <c r="OYJ117" s="388"/>
      <c r="OYK117" s="388"/>
      <c r="OYL117" s="388"/>
      <c r="OYM117" s="388"/>
      <c r="OYN117" s="388"/>
      <c r="OYO117" s="388"/>
      <c r="OYP117" s="388"/>
      <c r="OYQ117" s="388"/>
      <c r="OYR117" s="388"/>
      <c r="OYS117" s="388"/>
      <c r="OYT117" s="388"/>
      <c r="OYU117" s="388"/>
      <c r="OYV117" s="388"/>
      <c r="OYW117" s="388"/>
      <c r="OYX117" s="388"/>
      <c r="OYY117" s="388"/>
      <c r="OYZ117" s="388"/>
      <c r="OZA117" s="388"/>
      <c r="OZB117" s="388"/>
      <c r="OZC117" s="388"/>
      <c r="OZD117" s="388"/>
      <c r="OZE117" s="388"/>
      <c r="OZF117" s="388"/>
      <c r="OZG117" s="388"/>
      <c r="OZH117" s="388"/>
      <c r="OZI117" s="388"/>
      <c r="OZJ117" s="388"/>
      <c r="OZK117" s="388"/>
      <c r="OZL117" s="388"/>
      <c r="OZM117" s="388"/>
      <c r="OZN117" s="388"/>
      <c r="OZO117" s="388"/>
      <c r="OZP117" s="388"/>
      <c r="OZQ117" s="388"/>
      <c r="OZR117" s="388"/>
      <c r="OZS117" s="388"/>
      <c r="OZT117" s="388"/>
      <c r="OZU117" s="388"/>
      <c r="OZV117" s="388"/>
      <c r="OZW117" s="388"/>
      <c r="OZX117" s="388"/>
      <c r="OZY117" s="388"/>
      <c r="OZZ117" s="388"/>
      <c r="PAA117" s="388"/>
      <c r="PAB117" s="388"/>
      <c r="PAC117" s="388"/>
      <c r="PAD117" s="388"/>
      <c r="PAE117" s="388"/>
      <c r="PAF117" s="388"/>
      <c r="PAG117" s="388"/>
      <c r="PAH117" s="388"/>
      <c r="PAI117" s="388"/>
      <c r="PAJ117" s="388"/>
      <c r="PAK117" s="388"/>
      <c r="PAL117" s="388"/>
      <c r="PAM117" s="388"/>
      <c r="PAN117" s="388"/>
      <c r="PAO117" s="388"/>
      <c r="PAP117" s="388"/>
      <c r="PAQ117" s="388"/>
      <c r="PAR117" s="388"/>
      <c r="PAS117" s="388"/>
      <c r="PAT117" s="388"/>
      <c r="PAU117" s="388"/>
      <c r="PAV117" s="388"/>
      <c r="PAW117" s="388"/>
      <c r="PAX117" s="388"/>
      <c r="PAY117" s="388"/>
      <c r="PAZ117" s="388"/>
      <c r="PBA117" s="388"/>
      <c r="PBB117" s="388"/>
      <c r="PBC117" s="388"/>
      <c r="PBD117" s="388"/>
      <c r="PBE117" s="388"/>
      <c r="PBF117" s="388"/>
      <c r="PBG117" s="388"/>
      <c r="PBH117" s="388"/>
      <c r="PBI117" s="388"/>
      <c r="PBJ117" s="388"/>
      <c r="PBK117" s="388"/>
      <c r="PBL117" s="388"/>
      <c r="PBM117" s="388"/>
      <c r="PBN117" s="388"/>
      <c r="PBO117" s="388"/>
      <c r="PBP117" s="388"/>
      <c r="PBQ117" s="388"/>
      <c r="PBR117" s="388"/>
      <c r="PBS117" s="388"/>
      <c r="PBT117" s="388"/>
      <c r="PBU117" s="388"/>
      <c r="PBV117" s="388"/>
      <c r="PBW117" s="388"/>
      <c r="PBX117" s="388"/>
      <c r="PBY117" s="388"/>
      <c r="PBZ117" s="388"/>
      <c r="PCA117" s="388"/>
      <c r="PCB117" s="388"/>
      <c r="PCC117" s="388"/>
      <c r="PCD117" s="388"/>
      <c r="PCE117" s="388"/>
      <c r="PCF117" s="388"/>
      <c r="PCG117" s="388"/>
      <c r="PCH117" s="388"/>
      <c r="PCI117" s="388"/>
      <c r="PCJ117" s="388"/>
      <c r="PCK117" s="388"/>
      <c r="PCL117" s="388"/>
      <c r="PCM117" s="388"/>
      <c r="PCN117" s="388"/>
      <c r="PCO117" s="388"/>
      <c r="PCP117" s="388"/>
      <c r="PCQ117" s="388"/>
      <c r="PCR117" s="388"/>
      <c r="PCS117" s="388"/>
      <c r="PCT117" s="388"/>
      <c r="PCU117" s="388"/>
      <c r="PCV117" s="388"/>
      <c r="PCW117" s="388"/>
      <c r="PCX117" s="388"/>
      <c r="PCY117" s="388"/>
      <c r="PCZ117" s="388"/>
      <c r="PDA117" s="388"/>
      <c r="PDB117" s="388"/>
      <c r="PDC117" s="388"/>
      <c r="PDD117" s="388"/>
      <c r="PDE117" s="388"/>
      <c r="PDF117" s="388"/>
      <c r="PDG117" s="388"/>
      <c r="PDH117" s="388"/>
      <c r="PDI117" s="388"/>
      <c r="PDJ117" s="388"/>
      <c r="PDK117" s="388"/>
      <c r="PDL117" s="388"/>
      <c r="PDM117" s="388"/>
      <c r="PDN117" s="388"/>
      <c r="PDO117" s="388"/>
      <c r="PDP117" s="388"/>
      <c r="PDQ117" s="388"/>
      <c r="PDR117" s="388"/>
      <c r="PDS117" s="388"/>
      <c r="PDT117" s="388"/>
      <c r="PDU117" s="388"/>
      <c r="PDV117" s="388"/>
      <c r="PDW117" s="388"/>
      <c r="PDX117" s="388"/>
      <c r="PDY117" s="388"/>
      <c r="PDZ117" s="388"/>
      <c r="PEA117" s="388"/>
      <c r="PEB117" s="388"/>
      <c r="PEC117" s="388"/>
      <c r="PED117" s="388"/>
      <c r="PEE117" s="388"/>
      <c r="PEF117" s="388"/>
      <c r="PEG117" s="388"/>
      <c r="PEH117" s="388"/>
      <c r="PEI117" s="388"/>
      <c r="PEJ117" s="388"/>
      <c r="PEK117" s="388"/>
      <c r="PEL117" s="388"/>
      <c r="PEM117" s="388"/>
      <c r="PEN117" s="388"/>
      <c r="PEO117" s="388"/>
      <c r="PEP117" s="388"/>
      <c r="PEQ117" s="388"/>
      <c r="PER117" s="388"/>
      <c r="PES117" s="388"/>
      <c r="PET117" s="388"/>
      <c r="PEU117" s="388"/>
      <c r="PEV117" s="388"/>
      <c r="PEW117" s="388"/>
      <c r="PEX117" s="388"/>
      <c r="PEY117" s="388"/>
      <c r="PEZ117" s="388"/>
      <c r="PFA117" s="388"/>
      <c r="PFB117" s="388"/>
      <c r="PFC117" s="388"/>
      <c r="PFD117" s="388"/>
      <c r="PFE117" s="388"/>
      <c r="PFF117" s="388"/>
      <c r="PFG117" s="388"/>
      <c r="PFH117" s="388"/>
      <c r="PFI117" s="388"/>
      <c r="PFJ117" s="388"/>
      <c r="PFK117" s="388"/>
      <c r="PFL117" s="388"/>
      <c r="PFM117" s="388"/>
      <c r="PFN117" s="388"/>
      <c r="PFO117" s="388"/>
      <c r="PFP117" s="388"/>
      <c r="PFQ117" s="388"/>
      <c r="PFR117" s="388"/>
      <c r="PFS117" s="388"/>
      <c r="PFT117" s="388"/>
      <c r="PFU117" s="388"/>
      <c r="PFV117" s="388"/>
      <c r="PFW117" s="388"/>
      <c r="PFX117" s="388"/>
      <c r="PFY117" s="388"/>
      <c r="PFZ117" s="388"/>
      <c r="PGA117" s="388"/>
      <c r="PGB117" s="388"/>
      <c r="PGC117" s="388"/>
      <c r="PGD117" s="388"/>
      <c r="PGE117" s="388"/>
      <c r="PGF117" s="388"/>
      <c r="PGG117" s="388"/>
      <c r="PGH117" s="388"/>
      <c r="PGI117" s="388"/>
      <c r="PGJ117" s="388"/>
      <c r="PGK117" s="388"/>
      <c r="PGL117" s="388"/>
      <c r="PGM117" s="388"/>
      <c r="PGN117" s="388"/>
      <c r="PGO117" s="388"/>
      <c r="PGP117" s="388"/>
      <c r="PGQ117" s="388"/>
      <c r="PGR117" s="388"/>
      <c r="PGS117" s="388"/>
      <c r="PGT117" s="388"/>
      <c r="PGU117" s="388"/>
      <c r="PGV117" s="388"/>
      <c r="PGW117" s="388"/>
      <c r="PGX117" s="388"/>
      <c r="PGY117" s="388"/>
      <c r="PGZ117" s="388"/>
      <c r="PHA117" s="388"/>
      <c r="PHB117" s="388"/>
      <c r="PHC117" s="388"/>
      <c r="PHD117" s="388"/>
      <c r="PHE117" s="388"/>
      <c r="PHF117" s="388"/>
      <c r="PHG117" s="388"/>
      <c r="PHH117" s="388"/>
      <c r="PHI117" s="388"/>
      <c r="PHJ117" s="388"/>
      <c r="PHK117" s="388"/>
      <c r="PHL117" s="388"/>
      <c r="PHM117" s="388"/>
      <c r="PHN117" s="388"/>
      <c r="PHO117" s="388"/>
      <c r="PHP117" s="388"/>
      <c r="PHQ117" s="388"/>
      <c r="PHR117" s="388"/>
      <c r="PHS117" s="388"/>
      <c r="PHT117" s="388"/>
      <c r="PHU117" s="388"/>
      <c r="PHV117" s="388"/>
      <c r="PHW117" s="388"/>
      <c r="PHX117" s="388"/>
      <c r="PHY117" s="388"/>
      <c r="PHZ117" s="388"/>
      <c r="PIA117" s="388"/>
      <c r="PIB117" s="388"/>
      <c r="PIC117" s="388"/>
      <c r="PID117" s="388"/>
      <c r="PIE117" s="388"/>
      <c r="PIF117" s="388"/>
      <c r="PIG117" s="388"/>
      <c r="PIH117" s="388"/>
      <c r="PII117" s="388"/>
      <c r="PIJ117" s="388"/>
      <c r="PIK117" s="388"/>
      <c r="PIL117" s="388"/>
      <c r="PIM117" s="388"/>
      <c r="PIN117" s="388"/>
      <c r="PIO117" s="388"/>
      <c r="PIP117" s="388"/>
      <c r="PIQ117" s="388"/>
      <c r="PIR117" s="388"/>
      <c r="PIS117" s="388"/>
      <c r="PIT117" s="388"/>
      <c r="PIU117" s="388"/>
      <c r="PIV117" s="388"/>
      <c r="PIW117" s="388"/>
      <c r="PIX117" s="388"/>
      <c r="PIY117" s="388"/>
      <c r="PIZ117" s="388"/>
      <c r="PJA117" s="388"/>
      <c r="PJB117" s="388"/>
      <c r="PJC117" s="388"/>
      <c r="PJD117" s="388"/>
      <c r="PJE117" s="388"/>
      <c r="PJF117" s="388"/>
      <c r="PJG117" s="388"/>
      <c r="PJH117" s="388"/>
      <c r="PJI117" s="388"/>
      <c r="PJJ117" s="388"/>
      <c r="PJK117" s="388"/>
      <c r="PJL117" s="388"/>
      <c r="PJM117" s="388"/>
      <c r="PJN117" s="388"/>
      <c r="PJO117" s="388"/>
      <c r="PJP117" s="388"/>
      <c r="PJQ117" s="388"/>
      <c r="PJR117" s="388"/>
      <c r="PJS117" s="388"/>
      <c r="PJT117" s="388"/>
      <c r="PJU117" s="388"/>
      <c r="PJV117" s="388"/>
      <c r="PJW117" s="388"/>
      <c r="PJX117" s="388"/>
      <c r="PJY117" s="388"/>
      <c r="PJZ117" s="388"/>
      <c r="PKA117" s="388"/>
      <c r="PKB117" s="388"/>
      <c r="PKC117" s="388"/>
      <c r="PKD117" s="388"/>
      <c r="PKE117" s="388"/>
      <c r="PKF117" s="388"/>
      <c r="PKG117" s="388"/>
      <c r="PKH117" s="388"/>
      <c r="PKI117" s="388"/>
      <c r="PKJ117" s="388"/>
      <c r="PKK117" s="388"/>
      <c r="PKL117" s="388"/>
      <c r="PKM117" s="388"/>
      <c r="PKN117" s="388"/>
      <c r="PKO117" s="388"/>
      <c r="PKP117" s="388"/>
      <c r="PKQ117" s="388"/>
      <c r="PKR117" s="388"/>
      <c r="PKS117" s="388"/>
      <c r="PKT117" s="388"/>
      <c r="PKU117" s="388"/>
      <c r="PKV117" s="388"/>
      <c r="PKW117" s="388"/>
      <c r="PKX117" s="388"/>
      <c r="PKY117" s="388"/>
      <c r="PKZ117" s="388"/>
      <c r="PLA117" s="388"/>
      <c r="PLB117" s="388"/>
      <c r="PLC117" s="388"/>
      <c r="PLD117" s="388"/>
      <c r="PLE117" s="388"/>
      <c r="PLF117" s="388"/>
      <c r="PLG117" s="388"/>
      <c r="PLH117" s="388"/>
      <c r="PLI117" s="388"/>
      <c r="PLJ117" s="388"/>
      <c r="PLK117" s="388"/>
      <c r="PLL117" s="388"/>
      <c r="PLM117" s="388"/>
      <c r="PLN117" s="388"/>
      <c r="PLO117" s="388"/>
      <c r="PLP117" s="388"/>
      <c r="PLQ117" s="388"/>
      <c r="PLR117" s="388"/>
      <c r="PLS117" s="388"/>
      <c r="PLT117" s="388"/>
      <c r="PLU117" s="388"/>
      <c r="PLV117" s="388"/>
      <c r="PLW117" s="388"/>
      <c r="PLX117" s="388"/>
      <c r="PLY117" s="388"/>
      <c r="PLZ117" s="388"/>
      <c r="PMA117" s="388"/>
      <c r="PMB117" s="388"/>
      <c r="PMC117" s="388"/>
      <c r="PMD117" s="388"/>
      <c r="PME117" s="388"/>
      <c r="PMF117" s="388"/>
      <c r="PMG117" s="388"/>
      <c r="PMH117" s="388"/>
      <c r="PMI117" s="388"/>
      <c r="PMJ117" s="388"/>
      <c r="PMK117" s="388"/>
      <c r="PML117" s="388"/>
      <c r="PMM117" s="388"/>
      <c r="PMN117" s="388"/>
      <c r="PMO117" s="388"/>
      <c r="PMP117" s="388"/>
      <c r="PMQ117" s="388"/>
      <c r="PMR117" s="388"/>
      <c r="PMS117" s="388"/>
      <c r="PMT117" s="388"/>
      <c r="PMU117" s="388"/>
      <c r="PMV117" s="388"/>
      <c r="PMW117" s="388"/>
      <c r="PMX117" s="388"/>
      <c r="PMY117" s="388"/>
      <c r="PMZ117" s="388"/>
      <c r="PNA117" s="388"/>
      <c r="PNB117" s="388"/>
      <c r="PNC117" s="388"/>
      <c r="PND117" s="388"/>
      <c r="PNE117" s="388"/>
      <c r="PNF117" s="388"/>
      <c r="PNG117" s="388"/>
      <c r="PNH117" s="388"/>
      <c r="PNI117" s="388"/>
      <c r="PNJ117" s="388"/>
      <c r="PNK117" s="388"/>
      <c r="PNL117" s="388"/>
      <c r="PNM117" s="388"/>
      <c r="PNN117" s="388"/>
      <c r="PNO117" s="388"/>
      <c r="PNP117" s="388"/>
      <c r="PNQ117" s="388"/>
      <c r="PNR117" s="388"/>
      <c r="PNS117" s="388"/>
      <c r="PNT117" s="388"/>
      <c r="PNU117" s="388"/>
      <c r="PNV117" s="388"/>
      <c r="PNW117" s="388"/>
      <c r="PNX117" s="388"/>
      <c r="PNY117" s="388"/>
      <c r="PNZ117" s="388"/>
      <c r="POA117" s="388"/>
      <c r="POB117" s="388"/>
      <c r="POC117" s="388"/>
      <c r="POD117" s="388"/>
      <c r="POE117" s="388"/>
      <c r="POF117" s="388"/>
      <c r="POG117" s="388"/>
      <c r="POH117" s="388"/>
      <c r="POI117" s="388"/>
      <c r="POJ117" s="388"/>
      <c r="POK117" s="388"/>
      <c r="POL117" s="388"/>
      <c r="POM117" s="388"/>
      <c r="PON117" s="388"/>
      <c r="POO117" s="388"/>
      <c r="POP117" s="388"/>
      <c r="POQ117" s="388"/>
      <c r="POR117" s="388"/>
      <c r="POS117" s="388"/>
      <c r="POT117" s="388"/>
      <c r="POU117" s="388"/>
      <c r="POV117" s="388"/>
      <c r="POW117" s="388"/>
      <c r="POX117" s="388"/>
      <c r="POY117" s="388"/>
      <c r="POZ117" s="388"/>
      <c r="PPA117" s="388"/>
      <c r="PPB117" s="388"/>
      <c r="PPC117" s="388"/>
      <c r="PPD117" s="388"/>
      <c r="PPE117" s="388"/>
      <c r="PPF117" s="388"/>
      <c r="PPG117" s="388"/>
      <c r="PPH117" s="388"/>
      <c r="PPI117" s="388"/>
      <c r="PPJ117" s="388"/>
      <c r="PPK117" s="388"/>
      <c r="PPL117" s="388"/>
      <c r="PPM117" s="388"/>
      <c r="PPN117" s="388"/>
      <c r="PPO117" s="388"/>
      <c r="PPP117" s="388"/>
      <c r="PPQ117" s="388"/>
      <c r="PPR117" s="388"/>
      <c r="PPS117" s="388"/>
      <c r="PPT117" s="388"/>
      <c r="PPU117" s="388"/>
      <c r="PPV117" s="388"/>
      <c r="PPW117" s="388"/>
      <c r="PPX117" s="388"/>
      <c r="PPY117" s="388"/>
      <c r="PPZ117" s="388"/>
      <c r="PQA117" s="388"/>
      <c r="PQB117" s="388"/>
      <c r="PQC117" s="388"/>
      <c r="PQD117" s="388"/>
      <c r="PQE117" s="388"/>
      <c r="PQF117" s="388"/>
      <c r="PQG117" s="388"/>
      <c r="PQH117" s="388"/>
      <c r="PQI117" s="388"/>
      <c r="PQJ117" s="388"/>
      <c r="PQK117" s="388"/>
      <c r="PQL117" s="388"/>
      <c r="PQM117" s="388"/>
      <c r="PQN117" s="388"/>
      <c r="PQO117" s="388"/>
      <c r="PQP117" s="388"/>
      <c r="PQQ117" s="388"/>
      <c r="PQR117" s="388"/>
      <c r="PQS117" s="388"/>
      <c r="PQT117" s="388"/>
      <c r="PQU117" s="388"/>
      <c r="PQV117" s="388"/>
      <c r="PQW117" s="388"/>
      <c r="PQX117" s="388"/>
      <c r="PQY117" s="388"/>
      <c r="PQZ117" s="388"/>
      <c r="PRA117" s="388"/>
      <c r="PRB117" s="388"/>
      <c r="PRC117" s="388"/>
      <c r="PRD117" s="388"/>
      <c r="PRE117" s="388"/>
      <c r="PRF117" s="388"/>
      <c r="PRG117" s="388"/>
      <c r="PRH117" s="388"/>
      <c r="PRI117" s="388"/>
      <c r="PRJ117" s="388"/>
      <c r="PRK117" s="388"/>
      <c r="PRL117" s="388"/>
      <c r="PRM117" s="388"/>
      <c r="PRN117" s="388"/>
      <c r="PRO117" s="388"/>
      <c r="PRP117" s="388"/>
      <c r="PRQ117" s="388"/>
      <c r="PRR117" s="388"/>
      <c r="PRS117" s="388"/>
      <c r="PRT117" s="388"/>
      <c r="PRU117" s="388"/>
      <c r="PRV117" s="388"/>
      <c r="PRW117" s="388"/>
      <c r="PRX117" s="388"/>
      <c r="PRY117" s="388"/>
      <c r="PRZ117" s="388"/>
      <c r="PSA117" s="388"/>
      <c r="PSB117" s="388"/>
      <c r="PSC117" s="388"/>
      <c r="PSD117" s="388"/>
      <c r="PSE117" s="388"/>
      <c r="PSF117" s="388"/>
      <c r="PSG117" s="388"/>
      <c r="PSH117" s="388"/>
      <c r="PSI117" s="388"/>
      <c r="PSJ117" s="388"/>
      <c r="PSK117" s="388"/>
      <c r="PSL117" s="388"/>
      <c r="PSM117" s="388"/>
      <c r="PSN117" s="388"/>
      <c r="PSO117" s="388"/>
      <c r="PSP117" s="388"/>
      <c r="PSQ117" s="388"/>
      <c r="PSR117" s="388"/>
      <c r="PSS117" s="388"/>
      <c r="PST117" s="388"/>
      <c r="PSU117" s="388"/>
      <c r="PSV117" s="388"/>
      <c r="PSW117" s="388"/>
      <c r="PSX117" s="388"/>
      <c r="PSY117" s="388"/>
      <c r="PSZ117" s="388"/>
      <c r="PTA117" s="388"/>
      <c r="PTB117" s="388"/>
      <c r="PTC117" s="388"/>
      <c r="PTD117" s="388"/>
      <c r="PTE117" s="388"/>
      <c r="PTF117" s="388"/>
      <c r="PTG117" s="388"/>
      <c r="PTH117" s="388"/>
      <c r="PTI117" s="388"/>
      <c r="PTJ117" s="388"/>
      <c r="PTK117" s="388"/>
      <c r="PTL117" s="388"/>
      <c r="PTM117" s="388"/>
      <c r="PTN117" s="388"/>
      <c r="PTO117" s="388"/>
      <c r="PTP117" s="388"/>
      <c r="PTQ117" s="388"/>
      <c r="PTR117" s="388"/>
      <c r="PTS117" s="388"/>
      <c r="PTT117" s="388"/>
      <c r="PTU117" s="388"/>
      <c r="PTV117" s="388"/>
      <c r="PTW117" s="388"/>
      <c r="PTX117" s="388"/>
      <c r="PTY117" s="388"/>
      <c r="PTZ117" s="388"/>
      <c r="PUA117" s="388"/>
      <c r="PUB117" s="388"/>
      <c r="PUC117" s="388"/>
      <c r="PUD117" s="388"/>
      <c r="PUE117" s="388"/>
      <c r="PUF117" s="388"/>
      <c r="PUG117" s="388"/>
      <c r="PUH117" s="388"/>
      <c r="PUI117" s="388"/>
      <c r="PUJ117" s="388"/>
      <c r="PUK117" s="388"/>
      <c r="PUL117" s="388"/>
      <c r="PUM117" s="388"/>
      <c r="PUN117" s="388"/>
      <c r="PUO117" s="388"/>
      <c r="PUP117" s="388"/>
      <c r="PUQ117" s="388"/>
      <c r="PUR117" s="388"/>
      <c r="PUS117" s="388"/>
      <c r="PUT117" s="388"/>
      <c r="PUU117" s="388"/>
      <c r="PUV117" s="388"/>
      <c r="PUW117" s="388"/>
      <c r="PUX117" s="388"/>
      <c r="PUY117" s="388"/>
      <c r="PUZ117" s="388"/>
      <c r="PVA117" s="388"/>
      <c r="PVB117" s="388"/>
      <c r="PVC117" s="388"/>
      <c r="PVD117" s="388"/>
      <c r="PVE117" s="388"/>
      <c r="PVF117" s="388"/>
      <c r="PVG117" s="388"/>
      <c r="PVH117" s="388"/>
      <c r="PVI117" s="388"/>
      <c r="PVJ117" s="388"/>
      <c r="PVK117" s="388"/>
      <c r="PVL117" s="388"/>
      <c r="PVM117" s="388"/>
      <c r="PVN117" s="388"/>
      <c r="PVO117" s="388"/>
      <c r="PVP117" s="388"/>
      <c r="PVQ117" s="388"/>
      <c r="PVR117" s="388"/>
      <c r="PVS117" s="388"/>
      <c r="PVT117" s="388"/>
      <c r="PVU117" s="388"/>
      <c r="PVV117" s="388"/>
      <c r="PVW117" s="388"/>
      <c r="PVX117" s="388"/>
      <c r="PVY117" s="388"/>
      <c r="PVZ117" s="388"/>
      <c r="PWA117" s="388"/>
      <c r="PWB117" s="388"/>
      <c r="PWC117" s="388"/>
      <c r="PWD117" s="388"/>
      <c r="PWE117" s="388"/>
      <c r="PWF117" s="388"/>
      <c r="PWG117" s="388"/>
      <c r="PWH117" s="388"/>
      <c r="PWI117" s="388"/>
      <c r="PWJ117" s="388"/>
      <c r="PWK117" s="388"/>
      <c r="PWL117" s="388"/>
      <c r="PWM117" s="388"/>
      <c r="PWN117" s="388"/>
      <c r="PWO117" s="388"/>
      <c r="PWP117" s="388"/>
      <c r="PWQ117" s="388"/>
      <c r="PWR117" s="388"/>
      <c r="PWS117" s="388"/>
      <c r="PWT117" s="388"/>
      <c r="PWU117" s="388"/>
      <c r="PWV117" s="388"/>
      <c r="PWW117" s="388"/>
      <c r="PWX117" s="388"/>
      <c r="PWY117" s="388"/>
      <c r="PWZ117" s="388"/>
      <c r="PXA117" s="388"/>
      <c r="PXB117" s="388"/>
      <c r="PXC117" s="388"/>
      <c r="PXD117" s="388"/>
      <c r="PXE117" s="388"/>
      <c r="PXF117" s="388"/>
      <c r="PXG117" s="388"/>
      <c r="PXH117" s="388"/>
      <c r="PXI117" s="388"/>
      <c r="PXJ117" s="388"/>
      <c r="PXK117" s="388"/>
      <c r="PXL117" s="388"/>
      <c r="PXM117" s="388"/>
      <c r="PXN117" s="388"/>
      <c r="PXO117" s="388"/>
      <c r="PXP117" s="388"/>
      <c r="PXQ117" s="388"/>
      <c r="PXR117" s="388"/>
      <c r="PXS117" s="388"/>
      <c r="PXT117" s="388"/>
      <c r="PXU117" s="388"/>
      <c r="PXV117" s="388"/>
      <c r="PXW117" s="388"/>
      <c r="PXX117" s="388"/>
      <c r="PXY117" s="388"/>
      <c r="PXZ117" s="388"/>
      <c r="PYA117" s="388"/>
      <c r="PYB117" s="388"/>
      <c r="PYC117" s="388"/>
      <c r="PYD117" s="388"/>
      <c r="PYE117" s="388"/>
      <c r="PYF117" s="388"/>
      <c r="PYG117" s="388"/>
      <c r="PYH117" s="388"/>
      <c r="PYI117" s="388"/>
      <c r="PYJ117" s="388"/>
      <c r="PYK117" s="388"/>
      <c r="PYL117" s="388"/>
      <c r="PYM117" s="388"/>
      <c r="PYN117" s="388"/>
      <c r="PYO117" s="388"/>
      <c r="PYP117" s="388"/>
      <c r="PYQ117" s="388"/>
      <c r="PYR117" s="388"/>
      <c r="PYS117" s="388"/>
      <c r="PYT117" s="388"/>
      <c r="PYU117" s="388"/>
      <c r="PYV117" s="388"/>
      <c r="PYW117" s="388"/>
      <c r="PYX117" s="388"/>
      <c r="PYY117" s="388"/>
      <c r="PYZ117" s="388"/>
      <c r="PZA117" s="388"/>
      <c r="PZB117" s="388"/>
      <c r="PZC117" s="388"/>
      <c r="PZD117" s="388"/>
      <c r="PZE117" s="388"/>
      <c r="PZF117" s="388"/>
      <c r="PZG117" s="388"/>
      <c r="PZH117" s="388"/>
      <c r="PZI117" s="388"/>
      <c r="PZJ117" s="388"/>
      <c r="PZK117" s="388"/>
      <c r="PZL117" s="388"/>
      <c r="PZM117" s="388"/>
      <c r="PZN117" s="388"/>
      <c r="PZO117" s="388"/>
      <c r="PZP117" s="388"/>
      <c r="PZQ117" s="388"/>
      <c r="PZR117" s="388"/>
      <c r="PZS117" s="388"/>
      <c r="PZT117" s="388"/>
      <c r="PZU117" s="388"/>
      <c r="PZV117" s="388"/>
      <c r="PZW117" s="388"/>
      <c r="PZX117" s="388"/>
      <c r="PZY117" s="388"/>
      <c r="PZZ117" s="388"/>
      <c r="QAA117" s="388"/>
      <c r="QAB117" s="388"/>
      <c r="QAC117" s="388"/>
      <c r="QAD117" s="388"/>
      <c r="QAE117" s="388"/>
      <c r="QAF117" s="388"/>
      <c r="QAG117" s="388"/>
      <c r="QAH117" s="388"/>
      <c r="QAI117" s="388"/>
      <c r="QAJ117" s="388"/>
      <c r="QAK117" s="388"/>
      <c r="QAL117" s="388"/>
      <c r="QAM117" s="388"/>
      <c r="QAN117" s="388"/>
      <c r="QAO117" s="388"/>
      <c r="QAP117" s="388"/>
      <c r="QAQ117" s="388"/>
      <c r="QAR117" s="388"/>
      <c r="QAS117" s="388"/>
      <c r="QAT117" s="388"/>
      <c r="QAU117" s="388"/>
      <c r="QAV117" s="388"/>
      <c r="QAW117" s="388"/>
      <c r="QAX117" s="388"/>
      <c r="QAY117" s="388"/>
      <c r="QAZ117" s="388"/>
      <c r="QBA117" s="388"/>
      <c r="QBB117" s="388"/>
      <c r="QBC117" s="388"/>
      <c r="QBD117" s="388"/>
      <c r="QBE117" s="388"/>
      <c r="QBF117" s="388"/>
      <c r="QBG117" s="388"/>
      <c r="QBH117" s="388"/>
      <c r="QBI117" s="388"/>
      <c r="QBJ117" s="388"/>
      <c r="QBK117" s="388"/>
      <c r="QBL117" s="388"/>
      <c r="QBM117" s="388"/>
      <c r="QBN117" s="388"/>
      <c r="QBO117" s="388"/>
      <c r="QBP117" s="388"/>
      <c r="QBQ117" s="388"/>
      <c r="QBR117" s="388"/>
      <c r="QBS117" s="388"/>
      <c r="QBT117" s="388"/>
      <c r="QBU117" s="388"/>
      <c r="QBV117" s="388"/>
      <c r="QBW117" s="388"/>
      <c r="QBX117" s="388"/>
      <c r="QBY117" s="388"/>
      <c r="QBZ117" s="388"/>
      <c r="QCA117" s="388"/>
      <c r="QCB117" s="388"/>
      <c r="QCC117" s="388"/>
      <c r="QCD117" s="388"/>
      <c r="QCE117" s="388"/>
      <c r="QCF117" s="388"/>
      <c r="QCG117" s="388"/>
      <c r="QCH117" s="388"/>
      <c r="QCI117" s="388"/>
      <c r="QCJ117" s="388"/>
      <c r="QCK117" s="388"/>
      <c r="QCL117" s="388"/>
      <c r="QCM117" s="388"/>
      <c r="QCN117" s="388"/>
      <c r="QCO117" s="388"/>
      <c r="QCP117" s="388"/>
      <c r="QCQ117" s="388"/>
      <c r="QCR117" s="388"/>
      <c r="QCS117" s="388"/>
      <c r="QCT117" s="388"/>
      <c r="QCU117" s="388"/>
      <c r="QCV117" s="388"/>
      <c r="QCW117" s="388"/>
      <c r="QCX117" s="388"/>
      <c r="QCY117" s="388"/>
      <c r="QCZ117" s="388"/>
      <c r="QDA117" s="388"/>
      <c r="QDB117" s="388"/>
      <c r="QDC117" s="388"/>
      <c r="QDD117" s="388"/>
      <c r="QDE117" s="388"/>
      <c r="QDF117" s="388"/>
      <c r="QDG117" s="388"/>
      <c r="QDH117" s="388"/>
      <c r="QDI117" s="388"/>
      <c r="QDJ117" s="388"/>
      <c r="QDK117" s="388"/>
      <c r="QDL117" s="388"/>
      <c r="QDM117" s="388"/>
      <c r="QDN117" s="388"/>
      <c r="QDO117" s="388"/>
      <c r="QDP117" s="388"/>
      <c r="QDQ117" s="388"/>
      <c r="QDR117" s="388"/>
      <c r="QDS117" s="388"/>
      <c r="QDT117" s="388"/>
      <c r="QDU117" s="388"/>
      <c r="QDV117" s="388"/>
      <c r="QDW117" s="388"/>
      <c r="QDX117" s="388"/>
      <c r="QDY117" s="388"/>
      <c r="QDZ117" s="388"/>
      <c r="QEA117" s="388"/>
      <c r="QEB117" s="388"/>
      <c r="QEC117" s="388"/>
      <c r="QED117" s="388"/>
      <c r="QEE117" s="388"/>
      <c r="QEF117" s="388"/>
      <c r="QEG117" s="388"/>
      <c r="QEH117" s="388"/>
      <c r="QEI117" s="388"/>
      <c r="QEJ117" s="388"/>
      <c r="QEK117" s="388"/>
      <c r="QEL117" s="388"/>
      <c r="QEM117" s="388"/>
      <c r="QEN117" s="388"/>
      <c r="QEO117" s="388"/>
      <c r="QEP117" s="388"/>
      <c r="QEQ117" s="388"/>
      <c r="QER117" s="388"/>
      <c r="QES117" s="388"/>
      <c r="QET117" s="388"/>
      <c r="QEU117" s="388"/>
      <c r="QEV117" s="388"/>
      <c r="QEW117" s="388"/>
      <c r="QEX117" s="388"/>
      <c r="QEY117" s="388"/>
      <c r="QEZ117" s="388"/>
      <c r="QFA117" s="388"/>
      <c r="QFB117" s="388"/>
      <c r="QFC117" s="388"/>
      <c r="QFD117" s="388"/>
      <c r="QFE117" s="388"/>
      <c r="QFF117" s="388"/>
      <c r="QFG117" s="388"/>
      <c r="QFH117" s="388"/>
      <c r="QFI117" s="388"/>
      <c r="QFJ117" s="388"/>
      <c r="QFK117" s="388"/>
      <c r="QFL117" s="388"/>
      <c r="QFM117" s="388"/>
      <c r="QFN117" s="388"/>
      <c r="QFO117" s="388"/>
      <c r="QFP117" s="388"/>
      <c r="QFQ117" s="388"/>
      <c r="QFR117" s="388"/>
      <c r="QFS117" s="388"/>
      <c r="QFT117" s="388"/>
      <c r="QFU117" s="388"/>
      <c r="QFV117" s="388"/>
      <c r="QFW117" s="388"/>
      <c r="QFX117" s="388"/>
      <c r="QFY117" s="388"/>
      <c r="QFZ117" s="388"/>
      <c r="QGA117" s="388"/>
      <c r="QGB117" s="388"/>
      <c r="QGC117" s="388"/>
      <c r="QGD117" s="388"/>
      <c r="QGE117" s="388"/>
      <c r="QGF117" s="388"/>
      <c r="QGG117" s="388"/>
      <c r="QGH117" s="388"/>
      <c r="QGI117" s="388"/>
      <c r="QGJ117" s="388"/>
      <c r="QGK117" s="388"/>
      <c r="QGL117" s="388"/>
      <c r="QGM117" s="388"/>
      <c r="QGN117" s="388"/>
      <c r="QGO117" s="388"/>
      <c r="QGP117" s="388"/>
      <c r="QGQ117" s="388"/>
      <c r="QGR117" s="388"/>
      <c r="QGS117" s="388"/>
      <c r="QGT117" s="388"/>
      <c r="QGU117" s="388"/>
      <c r="QGV117" s="388"/>
      <c r="QGW117" s="388"/>
      <c r="QGX117" s="388"/>
      <c r="QGY117" s="388"/>
      <c r="QGZ117" s="388"/>
      <c r="QHA117" s="388"/>
      <c r="QHB117" s="388"/>
      <c r="QHC117" s="388"/>
      <c r="QHD117" s="388"/>
      <c r="QHE117" s="388"/>
      <c r="QHF117" s="388"/>
      <c r="QHG117" s="388"/>
      <c r="QHH117" s="388"/>
      <c r="QHI117" s="388"/>
      <c r="QHJ117" s="388"/>
      <c r="QHK117" s="388"/>
      <c r="QHL117" s="388"/>
      <c r="QHM117" s="388"/>
      <c r="QHN117" s="388"/>
      <c r="QHO117" s="388"/>
      <c r="QHP117" s="388"/>
      <c r="QHQ117" s="388"/>
      <c r="QHR117" s="388"/>
      <c r="QHS117" s="388"/>
      <c r="QHT117" s="388"/>
      <c r="QHU117" s="388"/>
      <c r="QHV117" s="388"/>
      <c r="QHW117" s="388"/>
      <c r="QHX117" s="388"/>
      <c r="QHY117" s="388"/>
      <c r="QHZ117" s="388"/>
      <c r="QIA117" s="388"/>
      <c r="QIB117" s="388"/>
      <c r="QIC117" s="388"/>
      <c r="QID117" s="388"/>
      <c r="QIE117" s="388"/>
      <c r="QIF117" s="388"/>
      <c r="QIG117" s="388"/>
      <c r="QIH117" s="388"/>
      <c r="QII117" s="388"/>
      <c r="QIJ117" s="388"/>
      <c r="QIK117" s="388"/>
      <c r="QIL117" s="388"/>
      <c r="QIM117" s="388"/>
      <c r="QIN117" s="388"/>
      <c r="QIO117" s="388"/>
      <c r="QIP117" s="388"/>
      <c r="QIQ117" s="388"/>
      <c r="QIR117" s="388"/>
      <c r="QIS117" s="388"/>
      <c r="QIT117" s="388"/>
      <c r="QIU117" s="388"/>
      <c r="QIV117" s="388"/>
      <c r="QIW117" s="388"/>
      <c r="QIX117" s="388"/>
      <c r="QIY117" s="388"/>
      <c r="QIZ117" s="388"/>
      <c r="QJA117" s="388"/>
      <c r="QJB117" s="388"/>
      <c r="QJC117" s="388"/>
      <c r="QJD117" s="388"/>
      <c r="QJE117" s="388"/>
      <c r="QJF117" s="388"/>
      <c r="QJG117" s="388"/>
      <c r="QJH117" s="388"/>
      <c r="QJI117" s="388"/>
      <c r="QJJ117" s="388"/>
      <c r="QJK117" s="388"/>
      <c r="QJL117" s="388"/>
      <c r="QJM117" s="388"/>
      <c r="QJN117" s="388"/>
      <c r="QJO117" s="388"/>
      <c r="QJP117" s="388"/>
      <c r="QJQ117" s="388"/>
      <c r="QJR117" s="388"/>
      <c r="QJS117" s="388"/>
      <c r="QJT117" s="388"/>
      <c r="QJU117" s="388"/>
      <c r="QJV117" s="388"/>
      <c r="QJW117" s="388"/>
      <c r="QJX117" s="388"/>
      <c r="QJY117" s="388"/>
      <c r="QJZ117" s="388"/>
      <c r="QKA117" s="388"/>
      <c r="QKB117" s="388"/>
      <c r="QKC117" s="388"/>
      <c r="QKD117" s="388"/>
      <c r="QKE117" s="388"/>
      <c r="QKF117" s="388"/>
      <c r="QKG117" s="388"/>
      <c r="QKH117" s="388"/>
      <c r="QKI117" s="388"/>
      <c r="QKJ117" s="388"/>
      <c r="QKK117" s="388"/>
      <c r="QKL117" s="388"/>
      <c r="QKM117" s="388"/>
      <c r="QKN117" s="388"/>
      <c r="QKO117" s="388"/>
      <c r="QKP117" s="388"/>
      <c r="QKQ117" s="388"/>
      <c r="QKR117" s="388"/>
      <c r="QKS117" s="388"/>
      <c r="QKT117" s="388"/>
      <c r="QKU117" s="388"/>
      <c r="QKV117" s="388"/>
      <c r="QKW117" s="388"/>
      <c r="QKX117" s="388"/>
      <c r="QKY117" s="388"/>
      <c r="QKZ117" s="388"/>
      <c r="QLA117" s="388"/>
      <c r="QLB117" s="388"/>
      <c r="QLC117" s="388"/>
      <c r="QLD117" s="388"/>
      <c r="QLE117" s="388"/>
      <c r="QLF117" s="388"/>
      <c r="QLG117" s="388"/>
      <c r="QLH117" s="388"/>
      <c r="QLI117" s="388"/>
      <c r="QLJ117" s="388"/>
      <c r="QLK117" s="388"/>
      <c r="QLL117" s="388"/>
      <c r="QLM117" s="388"/>
      <c r="QLN117" s="388"/>
      <c r="QLO117" s="388"/>
      <c r="QLP117" s="388"/>
      <c r="QLQ117" s="388"/>
      <c r="QLR117" s="388"/>
      <c r="QLS117" s="388"/>
      <c r="QLT117" s="388"/>
      <c r="QLU117" s="388"/>
      <c r="QLV117" s="388"/>
      <c r="QLW117" s="388"/>
      <c r="QLX117" s="388"/>
      <c r="QLY117" s="388"/>
      <c r="QLZ117" s="388"/>
      <c r="QMA117" s="388"/>
      <c r="QMB117" s="388"/>
      <c r="QMC117" s="388"/>
      <c r="QMD117" s="388"/>
      <c r="QME117" s="388"/>
      <c r="QMF117" s="388"/>
      <c r="QMG117" s="388"/>
      <c r="QMH117" s="388"/>
      <c r="QMI117" s="388"/>
      <c r="QMJ117" s="388"/>
      <c r="QMK117" s="388"/>
      <c r="QML117" s="388"/>
      <c r="QMM117" s="388"/>
      <c r="QMN117" s="388"/>
      <c r="QMO117" s="388"/>
      <c r="QMP117" s="388"/>
      <c r="QMQ117" s="388"/>
      <c r="QMR117" s="388"/>
      <c r="QMS117" s="388"/>
      <c r="QMT117" s="388"/>
      <c r="QMU117" s="388"/>
      <c r="QMV117" s="388"/>
      <c r="QMW117" s="388"/>
      <c r="QMX117" s="388"/>
      <c r="QMY117" s="388"/>
      <c r="QMZ117" s="388"/>
      <c r="QNA117" s="388"/>
      <c r="QNB117" s="388"/>
      <c r="QNC117" s="388"/>
      <c r="QND117" s="388"/>
      <c r="QNE117" s="388"/>
      <c r="QNF117" s="388"/>
      <c r="QNG117" s="388"/>
      <c r="QNH117" s="388"/>
      <c r="QNI117" s="388"/>
      <c r="QNJ117" s="388"/>
      <c r="QNK117" s="388"/>
      <c r="QNL117" s="388"/>
      <c r="QNM117" s="388"/>
      <c r="QNN117" s="388"/>
      <c r="QNO117" s="388"/>
      <c r="QNP117" s="388"/>
      <c r="QNQ117" s="388"/>
      <c r="QNR117" s="388"/>
      <c r="QNS117" s="388"/>
      <c r="QNT117" s="388"/>
      <c r="QNU117" s="388"/>
      <c r="QNV117" s="388"/>
      <c r="QNW117" s="388"/>
      <c r="QNX117" s="388"/>
      <c r="QNY117" s="388"/>
      <c r="QNZ117" s="388"/>
      <c r="QOA117" s="388"/>
      <c r="QOB117" s="388"/>
      <c r="QOC117" s="388"/>
      <c r="QOD117" s="388"/>
      <c r="QOE117" s="388"/>
      <c r="QOF117" s="388"/>
      <c r="QOG117" s="388"/>
      <c r="QOH117" s="388"/>
      <c r="QOI117" s="388"/>
      <c r="QOJ117" s="388"/>
      <c r="QOK117" s="388"/>
      <c r="QOL117" s="388"/>
      <c r="QOM117" s="388"/>
      <c r="QON117" s="388"/>
      <c r="QOO117" s="388"/>
      <c r="QOP117" s="388"/>
      <c r="QOQ117" s="388"/>
      <c r="QOR117" s="388"/>
      <c r="QOS117" s="388"/>
      <c r="QOT117" s="388"/>
      <c r="QOU117" s="388"/>
      <c r="QOV117" s="388"/>
      <c r="QOW117" s="388"/>
      <c r="QOX117" s="388"/>
      <c r="QOY117" s="388"/>
      <c r="QOZ117" s="388"/>
      <c r="QPA117" s="388"/>
      <c r="QPB117" s="388"/>
      <c r="QPC117" s="388"/>
      <c r="QPD117" s="388"/>
      <c r="QPE117" s="388"/>
      <c r="QPF117" s="388"/>
      <c r="QPG117" s="388"/>
      <c r="QPH117" s="388"/>
      <c r="QPI117" s="388"/>
      <c r="QPJ117" s="388"/>
      <c r="QPK117" s="388"/>
      <c r="QPL117" s="388"/>
      <c r="QPM117" s="388"/>
      <c r="QPN117" s="388"/>
      <c r="QPO117" s="388"/>
      <c r="QPP117" s="388"/>
      <c r="QPQ117" s="388"/>
      <c r="QPR117" s="388"/>
      <c r="QPS117" s="388"/>
      <c r="QPT117" s="388"/>
      <c r="QPU117" s="388"/>
      <c r="QPV117" s="388"/>
      <c r="QPW117" s="388"/>
      <c r="QPX117" s="388"/>
      <c r="QPY117" s="388"/>
      <c r="QPZ117" s="388"/>
      <c r="QQA117" s="388"/>
      <c r="QQB117" s="388"/>
      <c r="QQC117" s="388"/>
      <c r="QQD117" s="388"/>
      <c r="QQE117" s="388"/>
      <c r="QQF117" s="388"/>
      <c r="QQG117" s="388"/>
      <c r="QQH117" s="388"/>
      <c r="QQI117" s="388"/>
      <c r="QQJ117" s="388"/>
      <c r="QQK117" s="388"/>
      <c r="QQL117" s="388"/>
      <c r="QQM117" s="388"/>
      <c r="QQN117" s="388"/>
      <c r="QQO117" s="388"/>
      <c r="QQP117" s="388"/>
      <c r="QQQ117" s="388"/>
      <c r="QQR117" s="388"/>
      <c r="QQS117" s="388"/>
      <c r="QQT117" s="388"/>
      <c r="QQU117" s="388"/>
      <c r="QQV117" s="388"/>
      <c r="QQW117" s="388"/>
      <c r="QQX117" s="388"/>
      <c r="QQY117" s="388"/>
      <c r="QQZ117" s="388"/>
      <c r="QRA117" s="388"/>
      <c r="QRB117" s="388"/>
      <c r="QRC117" s="388"/>
      <c r="QRD117" s="388"/>
      <c r="QRE117" s="388"/>
      <c r="QRF117" s="388"/>
      <c r="QRG117" s="388"/>
      <c r="QRH117" s="388"/>
      <c r="QRI117" s="388"/>
      <c r="QRJ117" s="388"/>
      <c r="QRK117" s="388"/>
      <c r="QRL117" s="388"/>
      <c r="QRM117" s="388"/>
      <c r="QRN117" s="388"/>
      <c r="QRO117" s="388"/>
      <c r="QRP117" s="388"/>
      <c r="QRQ117" s="388"/>
      <c r="QRR117" s="388"/>
      <c r="QRS117" s="388"/>
      <c r="QRT117" s="388"/>
      <c r="QRU117" s="388"/>
      <c r="QRV117" s="388"/>
      <c r="QRW117" s="388"/>
      <c r="QRX117" s="388"/>
      <c r="QRY117" s="388"/>
      <c r="QRZ117" s="388"/>
      <c r="QSA117" s="388"/>
      <c r="QSB117" s="388"/>
      <c r="QSC117" s="388"/>
      <c r="QSD117" s="388"/>
      <c r="QSE117" s="388"/>
      <c r="QSF117" s="388"/>
      <c r="QSG117" s="388"/>
      <c r="QSH117" s="388"/>
      <c r="QSI117" s="388"/>
      <c r="QSJ117" s="388"/>
      <c r="QSK117" s="388"/>
      <c r="QSL117" s="388"/>
      <c r="QSM117" s="388"/>
      <c r="QSN117" s="388"/>
      <c r="QSO117" s="388"/>
      <c r="QSP117" s="388"/>
      <c r="QSQ117" s="388"/>
      <c r="QSR117" s="388"/>
      <c r="QSS117" s="388"/>
      <c r="QST117" s="388"/>
      <c r="QSU117" s="388"/>
      <c r="QSV117" s="388"/>
      <c r="QSW117" s="388"/>
      <c r="QSX117" s="388"/>
      <c r="QSY117" s="388"/>
      <c r="QSZ117" s="388"/>
      <c r="QTA117" s="388"/>
      <c r="QTB117" s="388"/>
      <c r="QTC117" s="388"/>
      <c r="QTD117" s="388"/>
      <c r="QTE117" s="388"/>
      <c r="QTF117" s="388"/>
      <c r="QTG117" s="388"/>
      <c r="QTH117" s="388"/>
      <c r="QTI117" s="388"/>
      <c r="QTJ117" s="388"/>
      <c r="QTK117" s="388"/>
      <c r="QTL117" s="388"/>
      <c r="QTM117" s="388"/>
      <c r="QTN117" s="388"/>
      <c r="QTO117" s="388"/>
      <c r="QTP117" s="388"/>
      <c r="QTQ117" s="388"/>
      <c r="QTR117" s="388"/>
      <c r="QTS117" s="388"/>
      <c r="QTT117" s="388"/>
      <c r="QTU117" s="388"/>
      <c r="QTV117" s="388"/>
      <c r="QTW117" s="388"/>
      <c r="QTX117" s="388"/>
      <c r="QTY117" s="388"/>
      <c r="QTZ117" s="388"/>
      <c r="QUA117" s="388"/>
      <c r="QUB117" s="388"/>
      <c r="QUC117" s="388"/>
      <c r="QUD117" s="388"/>
      <c r="QUE117" s="388"/>
      <c r="QUF117" s="388"/>
      <c r="QUG117" s="388"/>
      <c r="QUH117" s="388"/>
      <c r="QUI117" s="388"/>
      <c r="QUJ117" s="388"/>
      <c r="QUK117" s="388"/>
      <c r="QUL117" s="388"/>
      <c r="QUM117" s="388"/>
      <c r="QUN117" s="388"/>
      <c r="QUO117" s="388"/>
      <c r="QUP117" s="388"/>
      <c r="QUQ117" s="388"/>
      <c r="QUR117" s="388"/>
      <c r="QUS117" s="388"/>
      <c r="QUT117" s="388"/>
      <c r="QUU117" s="388"/>
      <c r="QUV117" s="388"/>
      <c r="QUW117" s="388"/>
      <c r="QUX117" s="388"/>
      <c r="QUY117" s="388"/>
      <c r="QUZ117" s="388"/>
      <c r="QVA117" s="388"/>
      <c r="QVB117" s="388"/>
      <c r="QVC117" s="388"/>
      <c r="QVD117" s="388"/>
      <c r="QVE117" s="388"/>
      <c r="QVF117" s="388"/>
      <c r="QVG117" s="388"/>
      <c r="QVH117" s="388"/>
      <c r="QVI117" s="388"/>
      <c r="QVJ117" s="388"/>
      <c r="QVK117" s="388"/>
      <c r="QVL117" s="388"/>
      <c r="QVM117" s="388"/>
      <c r="QVN117" s="388"/>
      <c r="QVO117" s="388"/>
      <c r="QVP117" s="388"/>
      <c r="QVQ117" s="388"/>
      <c r="QVR117" s="388"/>
      <c r="QVS117" s="388"/>
      <c r="QVT117" s="388"/>
      <c r="QVU117" s="388"/>
      <c r="QVV117" s="388"/>
      <c r="QVW117" s="388"/>
      <c r="QVX117" s="388"/>
      <c r="QVY117" s="388"/>
      <c r="QVZ117" s="388"/>
      <c r="QWA117" s="388"/>
      <c r="QWB117" s="388"/>
      <c r="QWC117" s="388"/>
      <c r="QWD117" s="388"/>
      <c r="QWE117" s="388"/>
      <c r="QWF117" s="388"/>
      <c r="QWG117" s="388"/>
      <c r="QWH117" s="388"/>
      <c r="QWI117" s="388"/>
      <c r="QWJ117" s="388"/>
      <c r="QWK117" s="388"/>
      <c r="QWL117" s="388"/>
      <c r="QWM117" s="388"/>
      <c r="QWN117" s="388"/>
      <c r="QWO117" s="388"/>
      <c r="QWP117" s="388"/>
      <c r="QWQ117" s="388"/>
      <c r="QWR117" s="388"/>
      <c r="QWS117" s="388"/>
      <c r="QWT117" s="388"/>
      <c r="QWU117" s="388"/>
      <c r="QWV117" s="388"/>
      <c r="QWW117" s="388"/>
      <c r="QWX117" s="388"/>
      <c r="QWY117" s="388"/>
      <c r="QWZ117" s="388"/>
      <c r="QXA117" s="388"/>
      <c r="QXB117" s="388"/>
      <c r="QXC117" s="388"/>
      <c r="QXD117" s="388"/>
      <c r="QXE117" s="388"/>
      <c r="QXF117" s="388"/>
      <c r="QXG117" s="388"/>
      <c r="QXH117" s="388"/>
      <c r="QXI117" s="388"/>
      <c r="QXJ117" s="388"/>
      <c r="QXK117" s="388"/>
      <c r="QXL117" s="388"/>
      <c r="QXM117" s="388"/>
      <c r="QXN117" s="388"/>
      <c r="QXO117" s="388"/>
      <c r="QXP117" s="388"/>
      <c r="QXQ117" s="388"/>
      <c r="QXR117" s="388"/>
      <c r="QXS117" s="388"/>
      <c r="QXT117" s="388"/>
      <c r="QXU117" s="388"/>
      <c r="QXV117" s="388"/>
      <c r="QXW117" s="388"/>
      <c r="QXX117" s="388"/>
      <c r="QXY117" s="388"/>
      <c r="QXZ117" s="388"/>
      <c r="QYA117" s="388"/>
      <c r="QYB117" s="388"/>
      <c r="QYC117" s="388"/>
      <c r="QYD117" s="388"/>
      <c r="QYE117" s="388"/>
      <c r="QYF117" s="388"/>
      <c r="QYG117" s="388"/>
      <c r="QYH117" s="388"/>
      <c r="QYI117" s="388"/>
      <c r="QYJ117" s="388"/>
      <c r="QYK117" s="388"/>
      <c r="QYL117" s="388"/>
      <c r="QYM117" s="388"/>
      <c r="QYN117" s="388"/>
      <c r="QYO117" s="388"/>
      <c r="QYP117" s="388"/>
      <c r="QYQ117" s="388"/>
      <c r="QYR117" s="388"/>
      <c r="QYS117" s="388"/>
      <c r="QYT117" s="388"/>
      <c r="QYU117" s="388"/>
      <c r="QYV117" s="388"/>
      <c r="QYW117" s="388"/>
      <c r="QYX117" s="388"/>
      <c r="QYY117" s="388"/>
      <c r="QYZ117" s="388"/>
      <c r="QZA117" s="388"/>
      <c r="QZB117" s="388"/>
      <c r="QZC117" s="388"/>
      <c r="QZD117" s="388"/>
      <c r="QZE117" s="388"/>
      <c r="QZF117" s="388"/>
      <c r="QZG117" s="388"/>
      <c r="QZH117" s="388"/>
      <c r="QZI117" s="388"/>
      <c r="QZJ117" s="388"/>
      <c r="QZK117" s="388"/>
      <c r="QZL117" s="388"/>
      <c r="QZM117" s="388"/>
      <c r="QZN117" s="388"/>
      <c r="QZO117" s="388"/>
      <c r="QZP117" s="388"/>
      <c r="QZQ117" s="388"/>
      <c r="QZR117" s="388"/>
      <c r="QZS117" s="388"/>
      <c r="QZT117" s="388"/>
      <c r="QZU117" s="388"/>
      <c r="QZV117" s="388"/>
      <c r="QZW117" s="388"/>
      <c r="QZX117" s="388"/>
      <c r="QZY117" s="388"/>
      <c r="QZZ117" s="388"/>
      <c r="RAA117" s="388"/>
      <c r="RAB117" s="388"/>
      <c r="RAC117" s="388"/>
      <c r="RAD117" s="388"/>
      <c r="RAE117" s="388"/>
      <c r="RAF117" s="388"/>
      <c r="RAG117" s="388"/>
      <c r="RAH117" s="388"/>
      <c r="RAI117" s="388"/>
      <c r="RAJ117" s="388"/>
      <c r="RAK117" s="388"/>
      <c r="RAL117" s="388"/>
      <c r="RAM117" s="388"/>
      <c r="RAN117" s="388"/>
      <c r="RAO117" s="388"/>
      <c r="RAP117" s="388"/>
      <c r="RAQ117" s="388"/>
      <c r="RAR117" s="388"/>
      <c r="RAS117" s="388"/>
      <c r="RAT117" s="388"/>
      <c r="RAU117" s="388"/>
      <c r="RAV117" s="388"/>
      <c r="RAW117" s="388"/>
      <c r="RAX117" s="388"/>
      <c r="RAY117" s="388"/>
      <c r="RAZ117" s="388"/>
      <c r="RBA117" s="388"/>
      <c r="RBB117" s="388"/>
      <c r="RBC117" s="388"/>
      <c r="RBD117" s="388"/>
      <c r="RBE117" s="388"/>
      <c r="RBF117" s="388"/>
      <c r="RBG117" s="388"/>
      <c r="RBH117" s="388"/>
      <c r="RBI117" s="388"/>
      <c r="RBJ117" s="388"/>
      <c r="RBK117" s="388"/>
      <c r="RBL117" s="388"/>
      <c r="RBM117" s="388"/>
      <c r="RBN117" s="388"/>
      <c r="RBO117" s="388"/>
      <c r="RBP117" s="388"/>
      <c r="RBQ117" s="388"/>
      <c r="RBR117" s="388"/>
      <c r="RBS117" s="388"/>
      <c r="RBT117" s="388"/>
      <c r="RBU117" s="388"/>
      <c r="RBV117" s="388"/>
      <c r="RBW117" s="388"/>
      <c r="RBX117" s="388"/>
      <c r="RBY117" s="388"/>
      <c r="RBZ117" s="388"/>
      <c r="RCA117" s="388"/>
      <c r="RCB117" s="388"/>
      <c r="RCC117" s="388"/>
      <c r="RCD117" s="388"/>
      <c r="RCE117" s="388"/>
      <c r="RCF117" s="388"/>
      <c r="RCG117" s="388"/>
      <c r="RCH117" s="388"/>
      <c r="RCI117" s="388"/>
      <c r="RCJ117" s="388"/>
      <c r="RCK117" s="388"/>
      <c r="RCL117" s="388"/>
      <c r="RCM117" s="388"/>
      <c r="RCN117" s="388"/>
      <c r="RCO117" s="388"/>
      <c r="RCP117" s="388"/>
      <c r="RCQ117" s="388"/>
      <c r="RCR117" s="388"/>
      <c r="RCS117" s="388"/>
      <c r="RCT117" s="388"/>
      <c r="RCU117" s="388"/>
      <c r="RCV117" s="388"/>
      <c r="RCW117" s="388"/>
      <c r="RCX117" s="388"/>
      <c r="RCY117" s="388"/>
      <c r="RCZ117" s="388"/>
      <c r="RDA117" s="388"/>
      <c r="RDB117" s="388"/>
      <c r="RDC117" s="388"/>
      <c r="RDD117" s="388"/>
      <c r="RDE117" s="388"/>
      <c r="RDF117" s="388"/>
      <c r="RDG117" s="388"/>
      <c r="RDH117" s="388"/>
      <c r="RDI117" s="388"/>
      <c r="RDJ117" s="388"/>
      <c r="RDK117" s="388"/>
      <c r="RDL117" s="388"/>
      <c r="RDM117" s="388"/>
      <c r="RDN117" s="388"/>
      <c r="RDO117" s="388"/>
      <c r="RDP117" s="388"/>
      <c r="RDQ117" s="388"/>
      <c r="RDR117" s="388"/>
      <c r="RDS117" s="388"/>
      <c r="RDT117" s="388"/>
      <c r="RDU117" s="388"/>
      <c r="RDV117" s="388"/>
      <c r="RDW117" s="388"/>
      <c r="RDX117" s="388"/>
      <c r="RDY117" s="388"/>
      <c r="RDZ117" s="388"/>
      <c r="REA117" s="388"/>
      <c r="REB117" s="388"/>
      <c r="REC117" s="388"/>
      <c r="RED117" s="388"/>
      <c r="REE117" s="388"/>
      <c r="REF117" s="388"/>
      <c r="REG117" s="388"/>
      <c r="REH117" s="388"/>
      <c r="REI117" s="388"/>
      <c r="REJ117" s="388"/>
      <c r="REK117" s="388"/>
      <c r="REL117" s="388"/>
      <c r="REM117" s="388"/>
      <c r="REN117" s="388"/>
      <c r="REO117" s="388"/>
      <c r="REP117" s="388"/>
      <c r="REQ117" s="388"/>
      <c r="RER117" s="388"/>
      <c r="RES117" s="388"/>
      <c r="RET117" s="388"/>
      <c r="REU117" s="388"/>
      <c r="REV117" s="388"/>
      <c r="REW117" s="388"/>
      <c r="REX117" s="388"/>
      <c r="REY117" s="388"/>
      <c r="REZ117" s="388"/>
      <c r="RFA117" s="388"/>
      <c r="RFB117" s="388"/>
      <c r="RFC117" s="388"/>
      <c r="RFD117" s="388"/>
      <c r="RFE117" s="388"/>
      <c r="RFF117" s="388"/>
      <c r="RFG117" s="388"/>
      <c r="RFH117" s="388"/>
      <c r="RFI117" s="388"/>
      <c r="RFJ117" s="388"/>
      <c r="RFK117" s="388"/>
      <c r="RFL117" s="388"/>
      <c r="RFM117" s="388"/>
      <c r="RFN117" s="388"/>
      <c r="RFO117" s="388"/>
      <c r="RFP117" s="388"/>
      <c r="RFQ117" s="388"/>
      <c r="RFR117" s="388"/>
      <c r="RFS117" s="388"/>
      <c r="RFT117" s="388"/>
      <c r="RFU117" s="388"/>
      <c r="RFV117" s="388"/>
      <c r="RFW117" s="388"/>
      <c r="RFX117" s="388"/>
      <c r="RFY117" s="388"/>
      <c r="RFZ117" s="388"/>
      <c r="RGA117" s="388"/>
      <c r="RGB117" s="388"/>
      <c r="RGC117" s="388"/>
      <c r="RGD117" s="388"/>
      <c r="RGE117" s="388"/>
      <c r="RGF117" s="388"/>
      <c r="RGG117" s="388"/>
      <c r="RGH117" s="388"/>
      <c r="RGI117" s="388"/>
      <c r="RGJ117" s="388"/>
      <c r="RGK117" s="388"/>
      <c r="RGL117" s="388"/>
      <c r="RGM117" s="388"/>
      <c r="RGN117" s="388"/>
      <c r="RGO117" s="388"/>
      <c r="RGP117" s="388"/>
      <c r="RGQ117" s="388"/>
      <c r="RGR117" s="388"/>
      <c r="RGS117" s="388"/>
      <c r="RGT117" s="388"/>
      <c r="RGU117" s="388"/>
      <c r="RGV117" s="388"/>
      <c r="RGW117" s="388"/>
      <c r="RGX117" s="388"/>
      <c r="RGY117" s="388"/>
      <c r="RGZ117" s="388"/>
      <c r="RHA117" s="388"/>
      <c r="RHB117" s="388"/>
      <c r="RHC117" s="388"/>
      <c r="RHD117" s="388"/>
      <c r="RHE117" s="388"/>
      <c r="RHF117" s="388"/>
      <c r="RHG117" s="388"/>
      <c r="RHH117" s="388"/>
      <c r="RHI117" s="388"/>
      <c r="RHJ117" s="388"/>
      <c r="RHK117" s="388"/>
      <c r="RHL117" s="388"/>
      <c r="RHM117" s="388"/>
      <c r="RHN117" s="388"/>
      <c r="RHO117" s="388"/>
      <c r="RHP117" s="388"/>
      <c r="RHQ117" s="388"/>
      <c r="RHR117" s="388"/>
      <c r="RHS117" s="388"/>
      <c r="RHT117" s="388"/>
      <c r="RHU117" s="388"/>
      <c r="RHV117" s="388"/>
      <c r="RHW117" s="388"/>
      <c r="RHX117" s="388"/>
      <c r="RHY117" s="388"/>
      <c r="RHZ117" s="388"/>
      <c r="RIA117" s="388"/>
      <c r="RIB117" s="388"/>
      <c r="RIC117" s="388"/>
      <c r="RID117" s="388"/>
      <c r="RIE117" s="388"/>
      <c r="RIF117" s="388"/>
      <c r="RIG117" s="388"/>
      <c r="RIH117" s="388"/>
      <c r="RII117" s="388"/>
      <c r="RIJ117" s="388"/>
      <c r="RIK117" s="388"/>
      <c r="RIL117" s="388"/>
      <c r="RIM117" s="388"/>
      <c r="RIN117" s="388"/>
      <c r="RIO117" s="388"/>
      <c r="RIP117" s="388"/>
      <c r="RIQ117" s="388"/>
      <c r="RIR117" s="388"/>
      <c r="RIS117" s="388"/>
      <c r="RIT117" s="388"/>
      <c r="RIU117" s="388"/>
      <c r="RIV117" s="388"/>
      <c r="RIW117" s="388"/>
      <c r="RIX117" s="388"/>
      <c r="RIY117" s="388"/>
      <c r="RIZ117" s="388"/>
      <c r="RJA117" s="388"/>
      <c r="RJB117" s="388"/>
      <c r="RJC117" s="388"/>
      <c r="RJD117" s="388"/>
      <c r="RJE117" s="388"/>
      <c r="RJF117" s="388"/>
      <c r="RJG117" s="388"/>
      <c r="RJH117" s="388"/>
      <c r="RJI117" s="388"/>
      <c r="RJJ117" s="388"/>
      <c r="RJK117" s="388"/>
      <c r="RJL117" s="388"/>
      <c r="RJM117" s="388"/>
      <c r="RJN117" s="388"/>
      <c r="RJO117" s="388"/>
      <c r="RJP117" s="388"/>
      <c r="RJQ117" s="388"/>
      <c r="RJR117" s="388"/>
      <c r="RJS117" s="388"/>
      <c r="RJT117" s="388"/>
      <c r="RJU117" s="388"/>
      <c r="RJV117" s="388"/>
      <c r="RJW117" s="388"/>
      <c r="RJX117" s="388"/>
      <c r="RJY117" s="388"/>
      <c r="RJZ117" s="388"/>
      <c r="RKA117" s="388"/>
      <c r="RKB117" s="388"/>
      <c r="RKC117" s="388"/>
      <c r="RKD117" s="388"/>
      <c r="RKE117" s="388"/>
      <c r="RKF117" s="388"/>
      <c r="RKG117" s="388"/>
      <c r="RKH117" s="388"/>
      <c r="RKI117" s="388"/>
      <c r="RKJ117" s="388"/>
      <c r="RKK117" s="388"/>
      <c r="RKL117" s="388"/>
      <c r="RKM117" s="388"/>
      <c r="RKN117" s="388"/>
      <c r="RKO117" s="388"/>
      <c r="RKP117" s="388"/>
      <c r="RKQ117" s="388"/>
      <c r="RKR117" s="388"/>
      <c r="RKS117" s="388"/>
      <c r="RKT117" s="388"/>
      <c r="RKU117" s="388"/>
      <c r="RKV117" s="388"/>
      <c r="RKW117" s="388"/>
      <c r="RKX117" s="388"/>
      <c r="RKY117" s="388"/>
      <c r="RKZ117" s="388"/>
      <c r="RLA117" s="388"/>
      <c r="RLB117" s="388"/>
      <c r="RLC117" s="388"/>
      <c r="RLD117" s="388"/>
      <c r="RLE117" s="388"/>
      <c r="RLF117" s="388"/>
      <c r="RLG117" s="388"/>
      <c r="RLH117" s="388"/>
      <c r="RLI117" s="388"/>
      <c r="RLJ117" s="388"/>
      <c r="RLK117" s="388"/>
      <c r="RLL117" s="388"/>
      <c r="RLM117" s="388"/>
      <c r="RLN117" s="388"/>
      <c r="RLO117" s="388"/>
      <c r="RLP117" s="388"/>
      <c r="RLQ117" s="388"/>
      <c r="RLR117" s="388"/>
      <c r="RLS117" s="388"/>
      <c r="RLT117" s="388"/>
      <c r="RLU117" s="388"/>
      <c r="RLV117" s="388"/>
      <c r="RLW117" s="388"/>
      <c r="RLX117" s="388"/>
      <c r="RLY117" s="388"/>
      <c r="RLZ117" s="388"/>
      <c r="RMA117" s="388"/>
      <c r="RMB117" s="388"/>
      <c r="RMC117" s="388"/>
      <c r="RMD117" s="388"/>
      <c r="RME117" s="388"/>
      <c r="RMF117" s="388"/>
      <c r="RMG117" s="388"/>
      <c r="RMH117" s="388"/>
      <c r="RMI117" s="388"/>
      <c r="RMJ117" s="388"/>
      <c r="RMK117" s="388"/>
      <c r="RML117" s="388"/>
      <c r="RMM117" s="388"/>
      <c r="RMN117" s="388"/>
      <c r="RMO117" s="388"/>
      <c r="RMP117" s="388"/>
      <c r="RMQ117" s="388"/>
      <c r="RMR117" s="388"/>
      <c r="RMS117" s="388"/>
      <c r="RMT117" s="388"/>
      <c r="RMU117" s="388"/>
      <c r="RMV117" s="388"/>
      <c r="RMW117" s="388"/>
      <c r="RMX117" s="388"/>
      <c r="RMY117" s="388"/>
      <c r="RMZ117" s="388"/>
      <c r="RNA117" s="388"/>
      <c r="RNB117" s="388"/>
      <c r="RNC117" s="388"/>
      <c r="RND117" s="388"/>
      <c r="RNE117" s="388"/>
      <c r="RNF117" s="388"/>
      <c r="RNG117" s="388"/>
      <c r="RNH117" s="388"/>
      <c r="RNI117" s="388"/>
      <c r="RNJ117" s="388"/>
      <c r="RNK117" s="388"/>
      <c r="RNL117" s="388"/>
      <c r="RNM117" s="388"/>
      <c r="RNN117" s="388"/>
      <c r="RNO117" s="388"/>
      <c r="RNP117" s="388"/>
      <c r="RNQ117" s="388"/>
      <c r="RNR117" s="388"/>
      <c r="RNS117" s="388"/>
      <c r="RNT117" s="388"/>
      <c r="RNU117" s="388"/>
      <c r="RNV117" s="388"/>
      <c r="RNW117" s="388"/>
      <c r="RNX117" s="388"/>
      <c r="RNY117" s="388"/>
      <c r="RNZ117" s="388"/>
      <c r="ROA117" s="388"/>
      <c r="ROB117" s="388"/>
      <c r="ROC117" s="388"/>
      <c r="ROD117" s="388"/>
      <c r="ROE117" s="388"/>
      <c r="ROF117" s="388"/>
      <c r="ROG117" s="388"/>
      <c r="ROH117" s="388"/>
      <c r="ROI117" s="388"/>
      <c r="ROJ117" s="388"/>
      <c r="ROK117" s="388"/>
      <c r="ROL117" s="388"/>
      <c r="ROM117" s="388"/>
      <c r="RON117" s="388"/>
      <c r="ROO117" s="388"/>
      <c r="ROP117" s="388"/>
      <c r="ROQ117" s="388"/>
      <c r="ROR117" s="388"/>
      <c r="ROS117" s="388"/>
      <c r="ROT117" s="388"/>
      <c r="ROU117" s="388"/>
      <c r="ROV117" s="388"/>
      <c r="ROW117" s="388"/>
      <c r="ROX117" s="388"/>
      <c r="ROY117" s="388"/>
      <c r="ROZ117" s="388"/>
      <c r="RPA117" s="388"/>
      <c r="RPB117" s="388"/>
      <c r="RPC117" s="388"/>
      <c r="RPD117" s="388"/>
      <c r="RPE117" s="388"/>
      <c r="RPF117" s="388"/>
      <c r="RPG117" s="388"/>
      <c r="RPH117" s="388"/>
      <c r="RPI117" s="388"/>
      <c r="RPJ117" s="388"/>
      <c r="RPK117" s="388"/>
      <c r="RPL117" s="388"/>
      <c r="RPM117" s="388"/>
      <c r="RPN117" s="388"/>
      <c r="RPO117" s="388"/>
      <c r="RPP117" s="388"/>
      <c r="RPQ117" s="388"/>
      <c r="RPR117" s="388"/>
      <c r="RPS117" s="388"/>
      <c r="RPT117" s="388"/>
      <c r="RPU117" s="388"/>
      <c r="RPV117" s="388"/>
      <c r="RPW117" s="388"/>
      <c r="RPX117" s="388"/>
      <c r="RPY117" s="388"/>
      <c r="RPZ117" s="388"/>
      <c r="RQA117" s="388"/>
      <c r="RQB117" s="388"/>
      <c r="RQC117" s="388"/>
      <c r="RQD117" s="388"/>
      <c r="RQE117" s="388"/>
      <c r="RQF117" s="388"/>
      <c r="RQG117" s="388"/>
      <c r="RQH117" s="388"/>
      <c r="RQI117" s="388"/>
      <c r="RQJ117" s="388"/>
      <c r="RQK117" s="388"/>
      <c r="RQL117" s="388"/>
      <c r="RQM117" s="388"/>
      <c r="RQN117" s="388"/>
      <c r="RQO117" s="388"/>
      <c r="RQP117" s="388"/>
      <c r="RQQ117" s="388"/>
      <c r="RQR117" s="388"/>
      <c r="RQS117" s="388"/>
      <c r="RQT117" s="388"/>
      <c r="RQU117" s="388"/>
      <c r="RQV117" s="388"/>
      <c r="RQW117" s="388"/>
      <c r="RQX117" s="388"/>
      <c r="RQY117" s="388"/>
      <c r="RQZ117" s="388"/>
      <c r="RRA117" s="388"/>
      <c r="RRB117" s="388"/>
      <c r="RRC117" s="388"/>
      <c r="RRD117" s="388"/>
      <c r="RRE117" s="388"/>
      <c r="RRF117" s="388"/>
      <c r="RRG117" s="388"/>
      <c r="RRH117" s="388"/>
      <c r="RRI117" s="388"/>
      <c r="RRJ117" s="388"/>
      <c r="RRK117" s="388"/>
      <c r="RRL117" s="388"/>
      <c r="RRM117" s="388"/>
      <c r="RRN117" s="388"/>
      <c r="RRO117" s="388"/>
      <c r="RRP117" s="388"/>
      <c r="RRQ117" s="388"/>
      <c r="RRR117" s="388"/>
      <c r="RRS117" s="388"/>
      <c r="RRT117" s="388"/>
      <c r="RRU117" s="388"/>
      <c r="RRV117" s="388"/>
      <c r="RRW117" s="388"/>
      <c r="RRX117" s="388"/>
      <c r="RRY117" s="388"/>
      <c r="RRZ117" s="388"/>
      <c r="RSA117" s="388"/>
      <c r="RSB117" s="388"/>
      <c r="RSC117" s="388"/>
      <c r="RSD117" s="388"/>
      <c r="RSE117" s="388"/>
      <c r="RSF117" s="388"/>
      <c r="RSG117" s="388"/>
      <c r="RSH117" s="388"/>
      <c r="RSI117" s="388"/>
      <c r="RSJ117" s="388"/>
      <c r="RSK117" s="388"/>
      <c r="RSL117" s="388"/>
      <c r="RSM117" s="388"/>
      <c r="RSN117" s="388"/>
      <c r="RSO117" s="388"/>
      <c r="RSP117" s="388"/>
      <c r="RSQ117" s="388"/>
      <c r="RSR117" s="388"/>
      <c r="RSS117" s="388"/>
      <c r="RST117" s="388"/>
      <c r="RSU117" s="388"/>
      <c r="RSV117" s="388"/>
      <c r="RSW117" s="388"/>
      <c r="RSX117" s="388"/>
      <c r="RSY117" s="388"/>
      <c r="RSZ117" s="388"/>
      <c r="RTA117" s="388"/>
      <c r="RTB117" s="388"/>
      <c r="RTC117" s="388"/>
      <c r="RTD117" s="388"/>
      <c r="RTE117" s="388"/>
      <c r="RTF117" s="388"/>
      <c r="RTG117" s="388"/>
      <c r="RTH117" s="388"/>
      <c r="RTI117" s="388"/>
      <c r="RTJ117" s="388"/>
      <c r="RTK117" s="388"/>
      <c r="RTL117" s="388"/>
      <c r="RTM117" s="388"/>
      <c r="RTN117" s="388"/>
      <c r="RTO117" s="388"/>
      <c r="RTP117" s="388"/>
      <c r="RTQ117" s="388"/>
      <c r="RTR117" s="388"/>
      <c r="RTS117" s="388"/>
      <c r="RTT117" s="388"/>
      <c r="RTU117" s="388"/>
      <c r="RTV117" s="388"/>
      <c r="RTW117" s="388"/>
      <c r="RTX117" s="388"/>
      <c r="RTY117" s="388"/>
      <c r="RTZ117" s="388"/>
      <c r="RUA117" s="388"/>
      <c r="RUB117" s="388"/>
      <c r="RUC117" s="388"/>
      <c r="RUD117" s="388"/>
      <c r="RUE117" s="388"/>
      <c r="RUF117" s="388"/>
      <c r="RUG117" s="388"/>
      <c r="RUH117" s="388"/>
      <c r="RUI117" s="388"/>
      <c r="RUJ117" s="388"/>
      <c r="RUK117" s="388"/>
      <c r="RUL117" s="388"/>
      <c r="RUM117" s="388"/>
      <c r="RUN117" s="388"/>
      <c r="RUO117" s="388"/>
      <c r="RUP117" s="388"/>
      <c r="RUQ117" s="388"/>
      <c r="RUR117" s="388"/>
      <c r="RUS117" s="388"/>
      <c r="RUT117" s="388"/>
      <c r="RUU117" s="388"/>
      <c r="RUV117" s="388"/>
      <c r="RUW117" s="388"/>
      <c r="RUX117" s="388"/>
      <c r="RUY117" s="388"/>
      <c r="RUZ117" s="388"/>
      <c r="RVA117" s="388"/>
      <c r="RVB117" s="388"/>
      <c r="RVC117" s="388"/>
      <c r="RVD117" s="388"/>
      <c r="RVE117" s="388"/>
      <c r="RVF117" s="388"/>
      <c r="RVG117" s="388"/>
      <c r="RVH117" s="388"/>
      <c r="RVI117" s="388"/>
      <c r="RVJ117" s="388"/>
      <c r="RVK117" s="388"/>
      <c r="RVL117" s="388"/>
      <c r="RVM117" s="388"/>
      <c r="RVN117" s="388"/>
      <c r="RVO117" s="388"/>
      <c r="RVP117" s="388"/>
      <c r="RVQ117" s="388"/>
      <c r="RVR117" s="388"/>
      <c r="RVS117" s="388"/>
      <c r="RVT117" s="388"/>
      <c r="RVU117" s="388"/>
      <c r="RVV117" s="388"/>
      <c r="RVW117" s="388"/>
      <c r="RVX117" s="388"/>
      <c r="RVY117" s="388"/>
      <c r="RVZ117" s="388"/>
      <c r="RWA117" s="388"/>
      <c r="RWB117" s="388"/>
      <c r="RWC117" s="388"/>
      <c r="RWD117" s="388"/>
      <c r="RWE117" s="388"/>
      <c r="RWF117" s="388"/>
      <c r="RWG117" s="388"/>
      <c r="RWH117" s="388"/>
      <c r="RWI117" s="388"/>
      <c r="RWJ117" s="388"/>
      <c r="RWK117" s="388"/>
      <c r="RWL117" s="388"/>
      <c r="RWM117" s="388"/>
      <c r="RWN117" s="388"/>
      <c r="RWO117" s="388"/>
      <c r="RWP117" s="388"/>
      <c r="RWQ117" s="388"/>
      <c r="RWR117" s="388"/>
      <c r="RWS117" s="388"/>
      <c r="RWT117" s="388"/>
      <c r="RWU117" s="388"/>
      <c r="RWV117" s="388"/>
      <c r="RWW117" s="388"/>
      <c r="RWX117" s="388"/>
      <c r="RWY117" s="388"/>
      <c r="RWZ117" s="388"/>
      <c r="RXA117" s="388"/>
      <c r="RXB117" s="388"/>
      <c r="RXC117" s="388"/>
      <c r="RXD117" s="388"/>
      <c r="RXE117" s="388"/>
      <c r="RXF117" s="388"/>
      <c r="RXG117" s="388"/>
      <c r="RXH117" s="388"/>
      <c r="RXI117" s="388"/>
      <c r="RXJ117" s="388"/>
      <c r="RXK117" s="388"/>
      <c r="RXL117" s="388"/>
      <c r="RXM117" s="388"/>
      <c r="RXN117" s="388"/>
      <c r="RXO117" s="388"/>
      <c r="RXP117" s="388"/>
      <c r="RXQ117" s="388"/>
      <c r="RXR117" s="388"/>
      <c r="RXS117" s="388"/>
      <c r="RXT117" s="388"/>
      <c r="RXU117" s="388"/>
      <c r="RXV117" s="388"/>
      <c r="RXW117" s="388"/>
      <c r="RXX117" s="388"/>
      <c r="RXY117" s="388"/>
      <c r="RXZ117" s="388"/>
      <c r="RYA117" s="388"/>
      <c r="RYB117" s="388"/>
      <c r="RYC117" s="388"/>
      <c r="RYD117" s="388"/>
      <c r="RYE117" s="388"/>
      <c r="RYF117" s="388"/>
      <c r="RYG117" s="388"/>
      <c r="RYH117" s="388"/>
      <c r="RYI117" s="388"/>
      <c r="RYJ117" s="388"/>
      <c r="RYK117" s="388"/>
      <c r="RYL117" s="388"/>
      <c r="RYM117" s="388"/>
      <c r="RYN117" s="388"/>
      <c r="RYO117" s="388"/>
      <c r="RYP117" s="388"/>
      <c r="RYQ117" s="388"/>
      <c r="RYR117" s="388"/>
      <c r="RYS117" s="388"/>
      <c r="RYT117" s="388"/>
      <c r="RYU117" s="388"/>
      <c r="RYV117" s="388"/>
      <c r="RYW117" s="388"/>
      <c r="RYX117" s="388"/>
      <c r="RYY117" s="388"/>
      <c r="RYZ117" s="388"/>
      <c r="RZA117" s="388"/>
      <c r="RZB117" s="388"/>
      <c r="RZC117" s="388"/>
      <c r="RZD117" s="388"/>
      <c r="RZE117" s="388"/>
      <c r="RZF117" s="388"/>
      <c r="RZG117" s="388"/>
      <c r="RZH117" s="388"/>
      <c r="RZI117" s="388"/>
      <c r="RZJ117" s="388"/>
      <c r="RZK117" s="388"/>
      <c r="RZL117" s="388"/>
      <c r="RZM117" s="388"/>
      <c r="RZN117" s="388"/>
      <c r="RZO117" s="388"/>
      <c r="RZP117" s="388"/>
      <c r="RZQ117" s="388"/>
      <c r="RZR117" s="388"/>
      <c r="RZS117" s="388"/>
      <c r="RZT117" s="388"/>
      <c r="RZU117" s="388"/>
      <c r="RZV117" s="388"/>
      <c r="RZW117" s="388"/>
      <c r="RZX117" s="388"/>
      <c r="RZY117" s="388"/>
      <c r="RZZ117" s="388"/>
      <c r="SAA117" s="388"/>
      <c r="SAB117" s="388"/>
      <c r="SAC117" s="388"/>
      <c r="SAD117" s="388"/>
      <c r="SAE117" s="388"/>
      <c r="SAF117" s="388"/>
      <c r="SAG117" s="388"/>
      <c r="SAH117" s="388"/>
      <c r="SAI117" s="388"/>
      <c r="SAJ117" s="388"/>
      <c r="SAK117" s="388"/>
      <c r="SAL117" s="388"/>
      <c r="SAM117" s="388"/>
      <c r="SAN117" s="388"/>
      <c r="SAO117" s="388"/>
      <c r="SAP117" s="388"/>
      <c r="SAQ117" s="388"/>
      <c r="SAR117" s="388"/>
      <c r="SAS117" s="388"/>
      <c r="SAT117" s="388"/>
      <c r="SAU117" s="388"/>
      <c r="SAV117" s="388"/>
      <c r="SAW117" s="388"/>
      <c r="SAX117" s="388"/>
      <c r="SAY117" s="388"/>
      <c r="SAZ117" s="388"/>
      <c r="SBA117" s="388"/>
      <c r="SBB117" s="388"/>
      <c r="SBC117" s="388"/>
      <c r="SBD117" s="388"/>
      <c r="SBE117" s="388"/>
      <c r="SBF117" s="388"/>
      <c r="SBG117" s="388"/>
      <c r="SBH117" s="388"/>
      <c r="SBI117" s="388"/>
      <c r="SBJ117" s="388"/>
      <c r="SBK117" s="388"/>
      <c r="SBL117" s="388"/>
      <c r="SBM117" s="388"/>
      <c r="SBN117" s="388"/>
      <c r="SBO117" s="388"/>
      <c r="SBP117" s="388"/>
      <c r="SBQ117" s="388"/>
      <c r="SBR117" s="388"/>
      <c r="SBS117" s="388"/>
      <c r="SBT117" s="388"/>
      <c r="SBU117" s="388"/>
      <c r="SBV117" s="388"/>
      <c r="SBW117" s="388"/>
      <c r="SBX117" s="388"/>
      <c r="SBY117" s="388"/>
      <c r="SBZ117" s="388"/>
      <c r="SCA117" s="388"/>
      <c r="SCB117" s="388"/>
      <c r="SCC117" s="388"/>
      <c r="SCD117" s="388"/>
      <c r="SCE117" s="388"/>
      <c r="SCF117" s="388"/>
      <c r="SCG117" s="388"/>
      <c r="SCH117" s="388"/>
      <c r="SCI117" s="388"/>
      <c r="SCJ117" s="388"/>
      <c r="SCK117" s="388"/>
      <c r="SCL117" s="388"/>
      <c r="SCM117" s="388"/>
      <c r="SCN117" s="388"/>
      <c r="SCO117" s="388"/>
      <c r="SCP117" s="388"/>
      <c r="SCQ117" s="388"/>
      <c r="SCR117" s="388"/>
      <c r="SCS117" s="388"/>
      <c r="SCT117" s="388"/>
      <c r="SCU117" s="388"/>
      <c r="SCV117" s="388"/>
      <c r="SCW117" s="388"/>
      <c r="SCX117" s="388"/>
      <c r="SCY117" s="388"/>
      <c r="SCZ117" s="388"/>
      <c r="SDA117" s="388"/>
      <c r="SDB117" s="388"/>
      <c r="SDC117" s="388"/>
      <c r="SDD117" s="388"/>
      <c r="SDE117" s="388"/>
      <c r="SDF117" s="388"/>
      <c r="SDG117" s="388"/>
      <c r="SDH117" s="388"/>
      <c r="SDI117" s="388"/>
      <c r="SDJ117" s="388"/>
      <c r="SDK117" s="388"/>
      <c r="SDL117" s="388"/>
      <c r="SDM117" s="388"/>
      <c r="SDN117" s="388"/>
      <c r="SDO117" s="388"/>
      <c r="SDP117" s="388"/>
      <c r="SDQ117" s="388"/>
      <c r="SDR117" s="388"/>
      <c r="SDS117" s="388"/>
      <c r="SDT117" s="388"/>
      <c r="SDU117" s="388"/>
      <c r="SDV117" s="388"/>
      <c r="SDW117" s="388"/>
      <c r="SDX117" s="388"/>
      <c r="SDY117" s="388"/>
      <c r="SDZ117" s="388"/>
      <c r="SEA117" s="388"/>
      <c r="SEB117" s="388"/>
      <c r="SEC117" s="388"/>
      <c r="SED117" s="388"/>
      <c r="SEE117" s="388"/>
      <c r="SEF117" s="388"/>
      <c r="SEG117" s="388"/>
      <c r="SEH117" s="388"/>
      <c r="SEI117" s="388"/>
      <c r="SEJ117" s="388"/>
      <c r="SEK117" s="388"/>
      <c r="SEL117" s="388"/>
      <c r="SEM117" s="388"/>
      <c r="SEN117" s="388"/>
      <c r="SEO117" s="388"/>
      <c r="SEP117" s="388"/>
      <c r="SEQ117" s="388"/>
      <c r="SER117" s="388"/>
      <c r="SES117" s="388"/>
      <c r="SET117" s="388"/>
      <c r="SEU117" s="388"/>
      <c r="SEV117" s="388"/>
      <c r="SEW117" s="388"/>
      <c r="SEX117" s="388"/>
      <c r="SEY117" s="388"/>
      <c r="SEZ117" s="388"/>
      <c r="SFA117" s="388"/>
      <c r="SFB117" s="388"/>
      <c r="SFC117" s="388"/>
      <c r="SFD117" s="388"/>
      <c r="SFE117" s="388"/>
      <c r="SFF117" s="388"/>
      <c r="SFG117" s="388"/>
      <c r="SFH117" s="388"/>
      <c r="SFI117" s="388"/>
      <c r="SFJ117" s="388"/>
      <c r="SFK117" s="388"/>
      <c r="SFL117" s="388"/>
      <c r="SFM117" s="388"/>
      <c r="SFN117" s="388"/>
      <c r="SFO117" s="388"/>
      <c r="SFP117" s="388"/>
      <c r="SFQ117" s="388"/>
      <c r="SFR117" s="388"/>
      <c r="SFS117" s="388"/>
      <c r="SFT117" s="388"/>
      <c r="SFU117" s="388"/>
      <c r="SFV117" s="388"/>
      <c r="SFW117" s="388"/>
      <c r="SFX117" s="388"/>
      <c r="SFY117" s="388"/>
      <c r="SFZ117" s="388"/>
      <c r="SGA117" s="388"/>
      <c r="SGB117" s="388"/>
      <c r="SGC117" s="388"/>
      <c r="SGD117" s="388"/>
      <c r="SGE117" s="388"/>
      <c r="SGF117" s="388"/>
      <c r="SGG117" s="388"/>
      <c r="SGH117" s="388"/>
      <c r="SGI117" s="388"/>
      <c r="SGJ117" s="388"/>
      <c r="SGK117" s="388"/>
      <c r="SGL117" s="388"/>
      <c r="SGM117" s="388"/>
      <c r="SGN117" s="388"/>
      <c r="SGO117" s="388"/>
      <c r="SGP117" s="388"/>
      <c r="SGQ117" s="388"/>
      <c r="SGR117" s="388"/>
      <c r="SGS117" s="388"/>
      <c r="SGT117" s="388"/>
      <c r="SGU117" s="388"/>
      <c r="SGV117" s="388"/>
      <c r="SGW117" s="388"/>
      <c r="SGX117" s="388"/>
      <c r="SGY117" s="388"/>
      <c r="SGZ117" s="388"/>
      <c r="SHA117" s="388"/>
      <c r="SHB117" s="388"/>
      <c r="SHC117" s="388"/>
      <c r="SHD117" s="388"/>
      <c r="SHE117" s="388"/>
      <c r="SHF117" s="388"/>
      <c r="SHG117" s="388"/>
      <c r="SHH117" s="388"/>
      <c r="SHI117" s="388"/>
      <c r="SHJ117" s="388"/>
      <c r="SHK117" s="388"/>
      <c r="SHL117" s="388"/>
      <c r="SHM117" s="388"/>
      <c r="SHN117" s="388"/>
      <c r="SHO117" s="388"/>
      <c r="SHP117" s="388"/>
      <c r="SHQ117" s="388"/>
      <c r="SHR117" s="388"/>
      <c r="SHS117" s="388"/>
      <c r="SHT117" s="388"/>
      <c r="SHU117" s="388"/>
      <c r="SHV117" s="388"/>
      <c r="SHW117" s="388"/>
      <c r="SHX117" s="388"/>
      <c r="SHY117" s="388"/>
      <c r="SHZ117" s="388"/>
      <c r="SIA117" s="388"/>
      <c r="SIB117" s="388"/>
      <c r="SIC117" s="388"/>
      <c r="SID117" s="388"/>
      <c r="SIE117" s="388"/>
      <c r="SIF117" s="388"/>
      <c r="SIG117" s="388"/>
      <c r="SIH117" s="388"/>
      <c r="SII117" s="388"/>
      <c r="SIJ117" s="388"/>
      <c r="SIK117" s="388"/>
      <c r="SIL117" s="388"/>
      <c r="SIM117" s="388"/>
      <c r="SIN117" s="388"/>
      <c r="SIO117" s="388"/>
      <c r="SIP117" s="388"/>
      <c r="SIQ117" s="388"/>
      <c r="SIR117" s="388"/>
      <c r="SIS117" s="388"/>
      <c r="SIT117" s="388"/>
      <c r="SIU117" s="388"/>
      <c r="SIV117" s="388"/>
      <c r="SIW117" s="388"/>
      <c r="SIX117" s="388"/>
      <c r="SIY117" s="388"/>
      <c r="SIZ117" s="388"/>
      <c r="SJA117" s="388"/>
      <c r="SJB117" s="388"/>
      <c r="SJC117" s="388"/>
      <c r="SJD117" s="388"/>
      <c r="SJE117" s="388"/>
      <c r="SJF117" s="388"/>
      <c r="SJG117" s="388"/>
      <c r="SJH117" s="388"/>
      <c r="SJI117" s="388"/>
      <c r="SJJ117" s="388"/>
      <c r="SJK117" s="388"/>
      <c r="SJL117" s="388"/>
      <c r="SJM117" s="388"/>
      <c r="SJN117" s="388"/>
      <c r="SJO117" s="388"/>
      <c r="SJP117" s="388"/>
      <c r="SJQ117" s="388"/>
      <c r="SJR117" s="388"/>
      <c r="SJS117" s="388"/>
      <c r="SJT117" s="388"/>
      <c r="SJU117" s="388"/>
      <c r="SJV117" s="388"/>
      <c r="SJW117" s="388"/>
      <c r="SJX117" s="388"/>
      <c r="SJY117" s="388"/>
      <c r="SJZ117" s="388"/>
      <c r="SKA117" s="388"/>
      <c r="SKB117" s="388"/>
      <c r="SKC117" s="388"/>
      <c r="SKD117" s="388"/>
      <c r="SKE117" s="388"/>
      <c r="SKF117" s="388"/>
      <c r="SKG117" s="388"/>
      <c r="SKH117" s="388"/>
      <c r="SKI117" s="388"/>
      <c r="SKJ117" s="388"/>
      <c r="SKK117" s="388"/>
      <c r="SKL117" s="388"/>
      <c r="SKM117" s="388"/>
      <c r="SKN117" s="388"/>
      <c r="SKO117" s="388"/>
      <c r="SKP117" s="388"/>
      <c r="SKQ117" s="388"/>
      <c r="SKR117" s="388"/>
      <c r="SKS117" s="388"/>
      <c r="SKT117" s="388"/>
      <c r="SKU117" s="388"/>
      <c r="SKV117" s="388"/>
      <c r="SKW117" s="388"/>
      <c r="SKX117" s="388"/>
      <c r="SKY117" s="388"/>
      <c r="SKZ117" s="388"/>
      <c r="SLA117" s="388"/>
      <c r="SLB117" s="388"/>
      <c r="SLC117" s="388"/>
      <c r="SLD117" s="388"/>
      <c r="SLE117" s="388"/>
      <c r="SLF117" s="388"/>
      <c r="SLG117" s="388"/>
      <c r="SLH117" s="388"/>
      <c r="SLI117" s="388"/>
      <c r="SLJ117" s="388"/>
      <c r="SLK117" s="388"/>
      <c r="SLL117" s="388"/>
      <c r="SLM117" s="388"/>
      <c r="SLN117" s="388"/>
      <c r="SLO117" s="388"/>
      <c r="SLP117" s="388"/>
      <c r="SLQ117" s="388"/>
      <c r="SLR117" s="388"/>
      <c r="SLS117" s="388"/>
      <c r="SLT117" s="388"/>
      <c r="SLU117" s="388"/>
      <c r="SLV117" s="388"/>
      <c r="SLW117" s="388"/>
      <c r="SLX117" s="388"/>
      <c r="SLY117" s="388"/>
      <c r="SLZ117" s="388"/>
      <c r="SMA117" s="388"/>
      <c r="SMB117" s="388"/>
      <c r="SMC117" s="388"/>
      <c r="SMD117" s="388"/>
      <c r="SME117" s="388"/>
      <c r="SMF117" s="388"/>
      <c r="SMG117" s="388"/>
      <c r="SMH117" s="388"/>
      <c r="SMI117" s="388"/>
      <c r="SMJ117" s="388"/>
      <c r="SMK117" s="388"/>
      <c r="SML117" s="388"/>
      <c r="SMM117" s="388"/>
      <c r="SMN117" s="388"/>
      <c r="SMO117" s="388"/>
      <c r="SMP117" s="388"/>
      <c r="SMQ117" s="388"/>
      <c r="SMR117" s="388"/>
      <c r="SMS117" s="388"/>
      <c r="SMT117" s="388"/>
      <c r="SMU117" s="388"/>
      <c r="SMV117" s="388"/>
      <c r="SMW117" s="388"/>
      <c r="SMX117" s="388"/>
      <c r="SMY117" s="388"/>
      <c r="SMZ117" s="388"/>
      <c r="SNA117" s="388"/>
      <c r="SNB117" s="388"/>
      <c r="SNC117" s="388"/>
      <c r="SND117" s="388"/>
      <c r="SNE117" s="388"/>
      <c r="SNF117" s="388"/>
      <c r="SNG117" s="388"/>
      <c r="SNH117" s="388"/>
      <c r="SNI117" s="388"/>
      <c r="SNJ117" s="388"/>
      <c r="SNK117" s="388"/>
      <c r="SNL117" s="388"/>
      <c r="SNM117" s="388"/>
      <c r="SNN117" s="388"/>
      <c r="SNO117" s="388"/>
      <c r="SNP117" s="388"/>
      <c r="SNQ117" s="388"/>
      <c r="SNR117" s="388"/>
      <c r="SNS117" s="388"/>
      <c r="SNT117" s="388"/>
      <c r="SNU117" s="388"/>
      <c r="SNV117" s="388"/>
      <c r="SNW117" s="388"/>
      <c r="SNX117" s="388"/>
      <c r="SNY117" s="388"/>
      <c r="SNZ117" s="388"/>
      <c r="SOA117" s="388"/>
      <c r="SOB117" s="388"/>
      <c r="SOC117" s="388"/>
      <c r="SOD117" s="388"/>
      <c r="SOE117" s="388"/>
      <c r="SOF117" s="388"/>
      <c r="SOG117" s="388"/>
      <c r="SOH117" s="388"/>
      <c r="SOI117" s="388"/>
      <c r="SOJ117" s="388"/>
      <c r="SOK117" s="388"/>
      <c r="SOL117" s="388"/>
      <c r="SOM117" s="388"/>
      <c r="SON117" s="388"/>
      <c r="SOO117" s="388"/>
      <c r="SOP117" s="388"/>
      <c r="SOQ117" s="388"/>
      <c r="SOR117" s="388"/>
      <c r="SOS117" s="388"/>
      <c r="SOT117" s="388"/>
      <c r="SOU117" s="388"/>
      <c r="SOV117" s="388"/>
      <c r="SOW117" s="388"/>
      <c r="SOX117" s="388"/>
      <c r="SOY117" s="388"/>
      <c r="SOZ117" s="388"/>
      <c r="SPA117" s="388"/>
      <c r="SPB117" s="388"/>
      <c r="SPC117" s="388"/>
      <c r="SPD117" s="388"/>
      <c r="SPE117" s="388"/>
      <c r="SPF117" s="388"/>
      <c r="SPG117" s="388"/>
      <c r="SPH117" s="388"/>
      <c r="SPI117" s="388"/>
      <c r="SPJ117" s="388"/>
      <c r="SPK117" s="388"/>
      <c r="SPL117" s="388"/>
      <c r="SPM117" s="388"/>
      <c r="SPN117" s="388"/>
      <c r="SPO117" s="388"/>
      <c r="SPP117" s="388"/>
      <c r="SPQ117" s="388"/>
      <c r="SPR117" s="388"/>
      <c r="SPS117" s="388"/>
      <c r="SPT117" s="388"/>
      <c r="SPU117" s="388"/>
      <c r="SPV117" s="388"/>
      <c r="SPW117" s="388"/>
      <c r="SPX117" s="388"/>
      <c r="SPY117" s="388"/>
      <c r="SPZ117" s="388"/>
      <c r="SQA117" s="388"/>
      <c r="SQB117" s="388"/>
      <c r="SQC117" s="388"/>
      <c r="SQD117" s="388"/>
      <c r="SQE117" s="388"/>
      <c r="SQF117" s="388"/>
      <c r="SQG117" s="388"/>
      <c r="SQH117" s="388"/>
      <c r="SQI117" s="388"/>
      <c r="SQJ117" s="388"/>
      <c r="SQK117" s="388"/>
      <c r="SQL117" s="388"/>
      <c r="SQM117" s="388"/>
      <c r="SQN117" s="388"/>
      <c r="SQO117" s="388"/>
      <c r="SQP117" s="388"/>
      <c r="SQQ117" s="388"/>
      <c r="SQR117" s="388"/>
      <c r="SQS117" s="388"/>
      <c r="SQT117" s="388"/>
      <c r="SQU117" s="388"/>
      <c r="SQV117" s="388"/>
      <c r="SQW117" s="388"/>
      <c r="SQX117" s="388"/>
      <c r="SQY117" s="388"/>
      <c r="SQZ117" s="388"/>
      <c r="SRA117" s="388"/>
      <c r="SRB117" s="388"/>
      <c r="SRC117" s="388"/>
      <c r="SRD117" s="388"/>
      <c r="SRE117" s="388"/>
      <c r="SRF117" s="388"/>
      <c r="SRG117" s="388"/>
      <c r="SRH117" s="388"/>
      <c r="SRI117" s="388"/>
      <c r="SRJ117" s="388"/>
      <c r="SRK117" s="388"/>
      <c r="SRL117" s="388"/>
      <c r="SRM117" s="388"/>
      <c r="SRN117" s="388"/>
      <c r="SRO117" s="388"/>
      <c r="SRP117" s="388"/>
      <c r="SRQ117" s="388"/>
      <c r="SRR117" s="388"/>
      <c r="SRS117" s="388"/>
      <c r="SRT117" s="388"/>
      <c r="SRU117" s="388"/>
      <c r="SRV117" s="388"/>
      <c r="SRW117" s="388"/>
      <c r="SRX117" s="388"/>
      <c r="SRY117" s="388"/>
      <c r="SRZ117" s="388"/>
      <c r="SSA117" s="388"/>
      <c r="SSB117" s="388"/>
      <c r="SSC117" s="388"/>
      <c r="SSD117" s="388"/>
      <c r="SSE117" s="388"/>
      <c r="SSF117" s="388"/>
      <c r="SSG117" s="388"/>
      <c r="SSH117" s="388"/>
      <c r="SSI117" s="388"/>
      <c r="SSJ117" s="388"/>
      <c r="SSK117" s="388"/>
      <c r="SSL117" s="388"/>
      <c r="SSM117" s="388"/>
      <c r="SSN117" s="388"/>
      <c r="SSO117" s="388"/>
      <c r="SSP117" s="388"/>
      <c r="SSQ117" s="388"/>
      <c r="SSR117" s="388"/>
      <c r="SSS117" s="388"/>
      <c r="SST117" s="388"/>
      <c r="SSU117" s="388"/>
      <c r="SSV117" s="388"/>
      <c r="SSW117" s="388"/>
      <c r="SSX117" s="388"/>
      <c r="SSY117" s="388"/>
      <c r="SSZ117" s="388"/>
      <c r="STA117" s="388"/>
      <c r="STB117" s="388"/>
      <c r="STC117" s="388"/>
      <c r="STD117" s="388"/>
      <c r="STE117" s="388"/>
      <c r="STF117" s="388"/>
      <c r="STG117" s="388"/>
      <c r="STH117" s="388"/>
      <c r="STI117" s="388"/>
      <c r="STJ117" s="388"/>
      <c r="STK117" s="388"/>
      <c r="STL117" s="388"/>
      <c r="STM117" s="388"/>
      <c r="STN117" s="388"/>
      <c r="STO117" s="388"/>
      <c r="STP117" s="388"/>
      <c r="STQ117" s="388"/>
      <c r="STR117" s="388"/>
      <c r="STS117" s="388"/>
      <c r="STT117" s="388"/>
      <c r="STU117" s="388"/>
      <c r="STV117" s="388"/>
      <c r="STW117" s="388"/>
      <c r="STX117" s="388"/>
      <c r="STY117" s="388"/>
      <c r="STZ117" s="388"/>
      <c r="SUA117" s="388"/>
      <c r="SUB117" s="388"/>
      <c r="SUC117" s="388"/>
      <c r="SUD117" s="388"/>
      <c r="SUE117" s="388"/>
      <c r="SUF117" s="388"/>
      <c r="SUG117" s="388"/>
      <c r="SUH117" s="388"/>
      <c r="SUI117" s="388"/>
      <c r="SUJ117" s="388"/>
      <c r="SUK117" s="388"/>
      <c r="SUL117" s="388"/>
      <c r="SUM117" s="388"/>
      <c r="SUN117" s="388"/>
      <c r="SUO117" s="388"/>
      <c r="SUP117" s="388"/>
      <c r="SUQ117" s="388"/>
      <c r="SUR117" s="388"/>
      <c r="SUS117" s="388"/>
      <c r="SUT117" s="388"/>
      <c r="SUU117" s="388"/>
      <c r="SUV117" s="388"/>
      <c r="SUW117" s="388"/>
      <c r="SUX117" s="388"/>
      <c r="SUY117" s="388"/>
      <c r="SUZ117" s="388"/>
      <c r="SVA117" s="388"/>
      <c r="SVB117" s="388"/>
      <c r="SVC117" s="388"/>
      <c r="SVD117" s="388"/>
      <c r="SVE117" s="388"/>
      <c r="SVF117" s="388"/>
      <c r="SVG117" s="388"/>
      <c r="SVH117" s="388"/>
      <c r="SVI117" s="388"/>
      <c r="SVJ117" s="388"/>
      <c r="SVK117" s="388"/>
      <c r="SVL117" s="388"/>
      <c r="SVM117" s="388"/>
      <c r="SVN117" s="388"/>
      <c r="SVO117" s="388"/>
      <c r="SVP117" s="388"/>
      <c r="SVQ117" s="388"/>
      <c r="SVR117" s="388"/>
      <c r="SVS117" s="388"/>
      <c r="SVT117" s="388"/>
      <c r="SVU117" s="388"/>
      <c r="SVV117" s="388"/>
      <c r="SVW117" s="388"/>
      <c r="SVX117" s="388"/>
      <c r="SVY117" s="388"/>
      <c r="SVZ117" s="388"/>
      <c r="SWA117" s="388"/>
      <c r="SWB117" s="388"/>
      <c r="SWC117" s="388"/>
      <c r="SWD117" s="388"/>
      <c r="SWE117" s="388"/>
      <c r="SWF117" s="388"/>
      <c r="SWG117" s="388"/>
      <c r="SWH117" s="388"/>
      <c r="SWI117" s="388"/>
      <c r="SWJ117" s="388"/>
      <c r="SWK117" s="388"/>
      <c r="SWL117" s="388"/>
      <c r="SWM117" s="388"/>
      <c r="SWN117" s="388"/>
      <c r="SWO117" s="388"/>
      <c r="SWP117" s="388"/>
      <c r="SWQ117" s="388"/>
      <c r="SWR117" s="388"/>
      <c r="SWS117" s="388"/>
      <c r="SWT117" s="388"/>
      <c r="SWU117" s="388"/>
      <c r="SWV117" s="388"/>
      <c r="SWW117" s="388"/>
      <c r="SWX117" s="388"/>
      <c r="SWY117" s="388"/>
      <c r="SWZ117" s="388"/>
      <c r="SXA117" s="388"/>
      <c r="SXB117" s="388"/>
      <c r="SXC117" s="388"/>
      <c r="SXD117" s="388"/>
      <c r="SXE117" s="388"/>
      <c r="SXF117" s="388"/>
      <c r="SXG117" s="388"/>
      <c r="SXH117" s="388"/>
      <c r="SXI117" s="388"/>
      <c r="SXJ117" s="388"/>
      <c r="SXK117" s="388"/>
      <c r="SXL117" s="388"/>
      <c r="SXM117" s="388"/>
      <c r="SXN117" s="388"/>
      <c r="SXO117" s="388"/>
      <c r="SXP117" s="388"/>
      <c r="SXQ117" s="388"/>
      <c r="SXR117" s="388"/>
      <c r="SXS117" s="388"/>
      <c r="SXT117" s="388"/>
      <c r="SXU117" s="388"/>
      <c r="SXV117" s="388"/>
      <c r="SXW117" s="388"/>
      <c r="SXX117" s="388"/>
      <c r="SXY117" s="388"/>
      <c r="SXZ117" s="388"/>
      <c r="SYA117" s="388"/>
      <c r="SYB117" s="388"/>
      <c r="SYC117" s="388"/>
      <c r="SYD117" s="388"/>
      <c r="SYE117" s="388"/>
      <c r="SYF117" s="388"/>
      <c r="SYG117" s="388"/>
      <c r="SYH117" s="388"/>
      <c r="SYI117" s="388"/>
      <c r="SYJ117" s="388"/>
      <c r="SYK117" s="388"/>
      <c r="SYL117" s="388"/>
      <c r="SYM117" s="388"/>
      <c r="SYN117" s="388"/>
      <c r="SYO117" s="388"/>
      <c r="SYP117" s="388"/>
      <c r="SYQ117" s="388"/>
      <c r="SYR117" s="388"/>
      <c r="SYS117" s="388"/>
      <c r="SYT117" s="388"/>
      <c r="SYU117" s="388"/>
      <c r="SYV117" s="388"/>
      <c r="SYW117" s="388"/>
      <c r="SYX117" s="388"/>
      <c r="SYY117" s="388"/>
      <c r="SYZ117" s="388"/>
      <c r="SZA117" s="388"/>
      <c r="SZB117" s="388"/>
      <c r="SZC117" s="388"/>
      <c r="SZD117" s="388"/>
      <c r="SZE117" s="388"/>
      <c r="SZF117" s="388"/>
      <c r="SZG117" s="388"/>
      <c r="SZH117" s="388"/>
      <c r="SZI117" s="388"/>
      <c r="SZJ117" s="388"/>
      <c r="SZK117" s="388"/>
      <c r="SZL117" s="388"/>
      <c r="SZM117" s="388"/>
      <c r="SZN117" s="388"/>
      <c r="SZO117" s="388"/>
      <c r="SZP117" s="388"/>
      <c r="SZQ117" s="388"/>
      <c r="SZR117" s="388"/>
      <c r="SZS117" s="388"/>
      <c r="SZT117" s="388"/>
      <c r="SZU117" s="388"/>
      <c r="SZV117" s="388"/>
      <c r="SZW117" s="388"/>
      <c r="SZX117" s="388"/>
      <c r="SZY117" s="388"/>
      <c r="SZZ117" s="388"/>
      <c r="TAA117" s="388"/>
      <c r="TAB117" s="388"/>
      <c r="TAC117" s="388"/>
      <c r="TAD117" s="388"/>
      <c r="TAE117" s="388"/>
      <c r="TAF117" s="388"/>
      <c r="TAG117" s="388"/>
      <c r="TAH117" s="388"/>
      <c r="TAI117" s="388"/>
      <c r="TAJ117" s="388"/>
      <c r="TAK117" s="388"/>
      <c r="TAL117" s="388"/>
      <c r="TAM117" s="388"/>
      <c r="TAN117" s="388"/>
      <c r="TAO117" s="388"/>
      <c r="TAP117" s="388"/>
      <c r="TAQ117" s="388"/>
      <c r="TAR117" s="388"/>
      <c r="TAS117" s="388"/>
      <c r="TAT117" s="388"/>
      <c r="TAU117" s="388"/>
      <c r="TAV117" s="388"/>
      <c r="TAW117" s="388"/>
      <c r="TAX117" s="388"/>
      <c r="TAY117" s="388"/>
      <c r="TAZ117" s="388"/>
      <c r="TBA117" s="388"/>
      <c r="TBB117" s="388"/>
      <c r="TBC117" s="388"/>
      <c r="TBD117" s="388"/>
      <c r="TBE117" s="388"/>
      <c r="TBF117" s="388"/>
      <c r="TBG117" s="388"/>
      <c r="TBH117" s="388"/>
      <c r="TBI117" s="388"/>
      <c r="TBJ117" s="388"/>
      <c r="TBK117" s="388"/>
      <c r="TBL117" s="388"/>
      <c r="TBM117" s="388"/>
      <c r="TBN117" s="388"/>
      <c r="TBO117" s="388"/>
      <c r="TBP117" s="388"/>
      <c r="TBQ117" s="388"/>
      <c r="TBR117" s="388"/>
      <c r="TBS117" s="388"/>
      <c r="TBT117" s="388"/>
      <c r="TBU117" s="388"/>
      <c r="TBV117" s="388"/>
      <c r="TBW117" s="388"/>
      <c r="TBX117" s="388"/>
      <c r="TBY117" s="388"/>
      <c r="TBZ117" s="388"/>
      <c r="TCA117" s="388"/>
      <c r="TCB117" s="388"/>
      <c r="TCC117" s="388"/>
      <c r="TCD117" s="388"/>
      <c r="TCE117" s="388"/>
      <c r="TCF117" s="388"/>
      <c r="TCG117" s="388"/>
      <c r="TCH117" s="388"/>
      <c r="TCI117" s="388"/>
      <c r="TCJ117" s="388"/>
      <c r="TCK117" s="388"/>
      <c r="TCL117" s="388"/>
      <c r="TCM117" s="388"/>
      <c r="TCN117" s="388"/>
      <c r="TCO117" s="388"/>
      <c r="TCP117" s="388"/>
      <c r="TCQ117" s="388"/>
      <c r="TCR117" s="388"/>
      <c r="TCS117" s="388"/>
      <c r="TCT117" s="388"/>
      <c r="TCU117" s="388"/>
      <c r="TCV117" s="388"/>
      <c r="TCW117" s="388"/>
      <c r="TCX117" s="388"/>
      <c r="TCY117" s="388"/>
      <c r="TCZ117" s="388"/>
      <c r="TDA117" s="388"/>
      <c r="TDB117" s="388"/>
      <c r="TDC117" s="388"/>
      <c r="TDD117" s="388"/>
      <c r="TDE117" s="388"/>
      <c r="TDF117" s="388"/>
      <c r="TDG117" s="388"/>
      <c r="TDH117" s="388"/>
      <c r="TDI117" s="388"/>
      <c r="TDJ117" s="388"/>
      <c r="TDK117" s="388"/>
      <c r="TDL117" s="388"/>
      <c r="TDM117" s="388"/>
      <c r="TDN117" s="388"/>
      <c r="TDO117" s="388"/>
      <c r="TDP117" s="388"/>
      <c r="TDQ117" s="388"/>
      <c r="TDR117" s="388"/>
      <c r="TDS117" s="388"/>
      <c r="TDT117" s="388"/>
      <c r="TDU117" s="388"/>
      <c r="TDV117" s="388"/>
      <c r="TDW117" s="388"/>
      <c r="TDX117" s="388"/>
      <c r="TDY117" s="388"/>
      <c r="TDZ117" s="388"/>
      <c r="TEA117" s="388"/>
      <c r="TEB117" s="388"/>
      <c r="TEC117" s="388"/>
      <c r="TED117" s="388"/>
      <c r="TEE117" s="388"/>
      <c r="TEF117" s="388"/>
      <c r="TEG117" s="388"/>
      <c r="TEH117" s="388"/>
      <c r="TEI117" s="388"/>
      <c r="TEJ117" s="388"/>
      <c r="TEK117" s="388"/>
      <c r="TEL117" s="388"/>
      <c r="TEM117" s="388"/>
      <c r="TEN117" s="388"/>
      <c r="TEO117" s="388"/>
      <c r="TEP117" s="388"/>
      <c r="TEQ117" s="388"/>
      <c r="TER117" s="388"/>
      <c r="TES117" s="388"/>
      <c r="TET117" s="388"/>
      <c r="TEU117" s="388"/>
      <c r="TEV117" s="388"/>
      <c r="TEW117" s="388"/>
      <c r="TEX117" s="388"/>
      <c r="TEY117" s="388"/>
      <c r="TEZ117" s="388"/>
      <c r="TFA117" s="388"/>
      <c r="TFB117" s="388"/>
      <c r="TFC117" s="388"/>
      <c r="TFD117" s="388"/>
      <c r="TFE117" s="388"/>
      <c r="TFF117" s="388"/>
      <c r="TFG117" s="388"/>
      <c r="TFH117" s="388"/>
      <c r="TFI117" s="388"/>
      <c r="TFJ117" s="388"/>
      <c r="TFK117" s="388"/>
      <c r="TFL117" s="388"/>
      <c r="TFM117" s="388"/>
      <c r="TFN117" s="388"/>
      <c r="TFO117" s="388"/>
      <c r="TFP117" s="388"/>
      <c r="TFQ117" s="388"/>
      <c r="TFR117" s="388"/>
      <c r="TFS117" s="388"/>
      <c r="TFT117" s="388"/>
      <c r="TFU117" s="388"/>
      <c r="TFV117" s="388"/>
      <c r="TFW117" s="388"/>
      <c r="TFX117" s="388"/>
      <c r="TFY117" s="388"/>
      <c r="TFZ117" s="388"/>
      <c r="TGA117" s="388"/>
      <c r="TGB117" s="388"/>
      <c r="TGC117" s="388"/>
      <c r="TGD117" s="388"/>
      <c r="TGE117" s="388"/>
      <c r="TGF117" s="388"/>
      <c r="TGG117" s="388"/>
      <c r="TGH117" s="388"/>
      <c r="TGI117" s="388"/>
      <c r="TGJ117" s="388"/>
      <c r="TGK117" s="388"/>
      <c r="TGL117" s="388"/>
      <c r="TGM117" s="388"/>
      <c r="TGN117" s="388"/>
      <c r="TGO117" s="388"/>
      <c r="TGP117" s="388"/>
      <c r="TGQ117" s="388"/>
      <c r="TGR117" s="388"/>
      <c r="TGS117" s="388"/>
      <c r="TGT117" s="388"/>
      <c r="TGU117" s="388"/>
      <c r="TGV117" s="388"/>
      <c r="TGW117" s="388"/>
      <c r="TGX117" s="388"/>
      <c r="TGY117" s="388"/>
      <c r="TGZ117" s="388"/>
      <c r="THA117" s="388"/>
      <c r="THB117" s="388"/>
      <c r="THC117" s="388"/>
      <c r="THD117" s="388"/>
      <c r="THE117" s="388"/>
      <c r="THF117" s="388"/>
      <c r="THG117" s="388"/>
      <c r="THH117" s="388"/>
      <c r="THI117" s="388"/>
      <c r="THJ117" s="388"/>
      <c r="THK117" s="388"/>
      <c r="THL117" s="388"/>
      <c r="THM117" s="388"/>
      <c r="THN117" s="388"/>
      <c r="THO117" s="388"/>
      <c r="THP117" s="388"/>
      <c r="THQ117" s="388"/>
      <c r="THR117" s="388"/>
      <c r="THS117" s="388"/>
      <c r="THT117" s="388"/>
      <c r="THU117" s="388"/>
      <c r="THV117" s="388"/>
      <c r="THW117" s="388"/>
      <c r="THX117" s="388"/>
      <c r="THY117" s="388"/>
      <c r="THZ117" s="388"/>
      <c r="TIA117" s="388"/>
      <c r="TIB117" s="388"/>
      <c r="TIC117" s="388"/>
      <c r="TID117" s="388"/>
      <c r="TIE117" s="388"/>
      <c r="TIF117" s="388"/>
      <c r="TIG117" s="388"/>
      <c r="TIH117" s="388"/>
      <c r="TII117" s="388"/>
      <c r="TIJ117" s="388"/>
      <c r="TIK117" s="388"/>
      <c r="TIL117" s="388"/>
      <c r="TIM117" s="388"/>
      <c r="TIN117" s="388"/>
      <c r="TIO117" s="388"/>
      <c r="TIP117" s="388"/>
      <c r="TIQ117" s="388"/>
      <c r="TIR117" s="388"/>
      <c r="TIS117" s="388"/>
      <c r="TIT117" s="388"/>
      <c r="TIU117" s="388"/>
      <c r="TIV117" s="388"/>
      <c r="TIW117" s="388"/>
      <c r="TIX117" s="388"/>
      <c r="TIY117" s="388"/>
      <c r="TIZ117" s="388"/>
      <c r="TJA117" s="388"/>
      <c r="TJB117" s="388"/>
      <c r="TJC117" s="388"/>
      <c r="TJD117" s="388"/>
      <c r="TJE117" s="388"/>
      <c r="TJF117" s="388"/>
      <c r="TJG117" s="388"/>
      <c r="TJH117" s="388"/>
      <c r="TJI117" s="388"/>
      <c r="TJJ117" s="388"/>
      <c r="TJK117" s="388"/>
      <c r="TJL117" s="388"/>
      <c r="TJM117" s="388"/>
      <c r="TJN117" s="388"/>
      <c r="TJO117" s="388"/>
      <c r="TJP117" s="388"/>
      <c r="TJQ117" s="388"/>
      <c r="TJR117" s="388"/>
      <c r="TJS117" s="388"/>
      <c r="TJT117" s="388"/>
      <c r="TJU117" s="388"/>
      <c r="TJV117" s="388"/>
      <c r="TJW117" s="388"/>
      <c r="TJX117" s="388"/>
      <c r="TJY117" s="388"/>
      <c r="TJZ117" s="388"/>
      <c r="TKA117" s="388"/>
      <c r="TKB117" s="388"/>
      <c r="TKC117" s="388"/>
      <c r="TKD117" s="388"/>
      <c r="TKE117" s="388"/>
      <c r="TKF117" s="388"/>
      <c r="TKG117" s="388"/>
      <c r="TKH117" s="388"/>
      <c r="TKI117" s="388"/>
      <c r="TKJ117" s="388"/>
      <c r="TKK117" s="388"/>
      <c r="TKL117" s="388"/>
      <c r="TKM117" s="388"/>
      <c r="TKN117" s="388"/>
      <c r="TKO117" s="388"/>
      <c r="TKP117" s="388"/>
      <c r="TKQ117" s="388"/>
      <c r="TKR117" s="388"/>
      <c r="TKS117" s="388"/>
      <c r="TKT117" s="388"/>
      <c r="TKU117" s="388"/>
      <c r="TKV117" s="388"/>
      <c r="TKW117" s="388"/>
      <c r="TKX117" s="388"/>
      <c r="TKY117" s="388"/>
      <c r="TKZ117" s="388"/>
      <c r="TLA117" s="388"/>
      <c r="TLB117" s="388"/>
      <c r="TLC117" s="388"/>
      <c r="TLD117" s="388"/>
      <c r="TLE117" s="388"/>
      <c r="TLF117" s="388"/>
      <c r="TLG117" s="388"/>
      <c r="TLH117" s="388"/>
      <c r="TLI117" s="388"/>
      <c r="TLJ117" s="388"/>
      <c r="TLK117" s="388"/>
      <c r="TLL117" s="388"/>
      <c r="TLM117" s="388"/>
      <c r="TLN117" s="388"/>
      <c r="TLO117" s="388"/>
      <c r="TLP117" s="388"/>
      <c r="TLQ117" s="388"/>
      <c r="TLR117" s="388"/>
      <c r="TLS117" s="388"/>
      <c r="TLT117" s="388"/>
      <c r="TLU117" s="388"/>
      <c r="TLV117" s="388"/>
      <c r="TLW117" s="388"/>
      <c r="TLX117" s="388"/>
      <c r="TLY117" s="388"/>
      <c r="TLZ117" s="388"/>
      <c r="TMA117" s="388"/>
      <c r="TMB117" s="388"/>
      <c r="TMC117" s="388"/>
      <c r="TMD117" s="388"/>
      <c r="TME117" s="388"/>
      <c r="TMF117" s="388"/>
      <c r="TMG117" s="388"/>
      <c r="TMH117" s="388"/>
      <c r="TMI117" s="388"/>
      <c r="TMJ117" s="388"/>
      <c r="TMK117" s="388"/>
      <c r="TML117" s="388"/>
      <c r="TMM117" s="388"/>
      <c r="TMN117" s="388"/>
      <c r="TMO117" s="388"/>
      <c r="TMP117" s="388"/>
      <c r="TMQ117" s="388"/>
      <c r="TMR117" s="388"/>
      <c r="TMS117" s="388"/>
      <c r="TMT117" s="388"/>
      <c r="TMU117" s="388"/>
      <c r="TMV117" s="388"/>
      <c r="TMW117" s="388"/>
      <c r="TMX117" s="388"/>
      <c r="TMY117" s="388"/>
      <c r="TMZ117" s="388"/>
      <c r="TNA117" s="388"/>
      <c r="TNB117" s="388"/>
      <c r="TNC117" s="388"/>
      <c r="TND117" s="388"/>
      <c r="TNE117" s="388"/>
      <c r="TNF117" s="388"/>
      <c r="TNG117" s="388"/>
      <c r="TNH117" s="388"/>
      <c r="TNI117" s="388"/>
      <c r="TNJ117" s="388"/>
      <c r="TNK117" s="388"/>
      <c r="TNL117" s="388"/>
      <c r="TNM117" s="388"/>
      <c r="TNN117" s="388"/>
      <c r="TNO117" s="388"/>
      <c r="TNP117" s="388"/>
      <c r="TNQ117" s="388"/>
      <c r="TNR117" s="388"/>
      <c r="TNS117" s="388"/>
      <c r="TNT117" s="388"/>
      <c r="TNU117" s="388"/>
      <c r="TNV117" s="388"/>
      <c r="TNW117" s="388"/>
      <c r="TNX117" s="388"/>
      <c r="TNY117" s="388"/>
      <c r="TNZ117" s="388"/>
      <c r="TOA117" s="388"/>
      <c r="TOB117" s="388"/>
      <c r="TOC117" s="388"/>
      <c r="TOD117" s="388"/>
      <c r="TOE117" s="388"/>
      <c r="TOF117" s="388"/>
      <c r="TOG117" s="388"/>
      <c r="TOH117" s="388"/>
      <c r="TOI117" s="388"/>
      <c r="TOJ117" s="388"/>
      <c r="TOK117" s="388"/>
      <c r="TOL117" s="388"/>
      <c r="TOM117" s="388"/>
      <c r="TON117" s="388"/>
      <c r="TOO117" s="388"/>
      <c r="TOP117" s="388"/>
      <c r="TOQ117" s="388"/>
      <c r="TOR117" s="388"/>
      <c r="TOS117" s="388"/>
      <c r="TOT117" s="388"/>
      <c r="TOU117" s="388"/>
      <c r="TOV117" s="388"/>
      <c r="TOW117" s="388"/>
      <c r="TOX117" s="388"/>
      <c r="TOY117" s="388"/>
      <c r="TOZ117" s="388"/>
      <c r="TPA117" s="388"/>
      <c r="TPB117" s="388"/>
      <c r="TPC117" s="388"/>
      <c r="TPD117" s="388"/>
      <c r="TPE117" s="388"/>
      <c r="TPF117" s="388"/>
      <c r="TPG117" s="388"/>
      <c r="TPH117" s="388"/>
      <c r="TPI117" s="388"/>
      <c r="TPJ117" s="388"/>
      <c r="TPK117" s="388"/>
      <c r="TPL117" s="388"/>
      <c r="TPM117" s="388"/>
      <c r="TPN117" s="388"/>
      <c r="TPO117" s="388"/>
      <c r="TPP117" s="388"/>
      <c r="TPQ117" s="388"/>
      <c r="TPR117" s="388"/>
      <c r="TPS117" s="388"/>
      <c r="TPT117" s="388"/>
      <c r="TPU117" s="388"/>
      <c r="TPV117" s="388"/>
      <c r="TPW117" s="388"/>
      <c r="TPX117" s="388"/>
      <c r="TPY117" s="388"/>
      <c r="TPZ117" s="388"/>
      <c r="TQA117" s="388"/>
      <c r="TQB117" s="388"/>
      <c r="TQC117" s="388"/>
      <c r="TQD117" s="388"/>
      <c r="TQE117" s="388"/>
      <c r="TQF117" s="388"/>
      <c r="TQG117" s="388"/>
      <c r="TQH117" s="388"/>
      <c r="TQI117" s="388"/>
      <c r="TQJ117" s="388"/>
      <c r="TQK117" s="388"/>
      <c r="TQL117" s="388"/>
      <c r="TQM117" s="388"/>
      <c r="TQN117" s="388"/>
      <c r="TQO117" s="388"/>
      <c r="TQP117" s="388"/>
      <c r="TQQ117" s="388"/>
      <c r="TQR117" s="388"/>
      <c r="TQS117" s="388"/>
      <c r="TQT117" s="388"/>
      <c r="TQU117" s="388"/>
      <c r="TQV117" s="388"/>
      <c r="TQW117" s="388"/>
      <c r="TQX117" s="388"/>
      <c r="TQY117" s="388"/>
      <c r="TQZ117" s="388"/>
      <c r="TRA117" s="388"/>
      <c r="TRB117" s="388"/>
      <c r="TRC117" s="388"/>
      <c r="TRD117" s="388"/>
      <c r="TRE117" s="388"/>
      <c r="TRF117" s="388"/>
      <c r="TRG117" s="388"/>
      <c r="TRH117" s="388"/>
      <c r="TRI117" s="388"/>
      <c r="TRJ117" s="388"/>
      <c r="TRK117" s="388"/>
      <c r="TRL117" s="388"/>
      <c r="TRM117" s="388"/>
      <c r="TRN117" s="388"/>
      <c r="TRO117" s="388"/>
      <c r="TRP117" s="388"/>
      <c r="TRQ117" s="388"/>
      <c r="TRR117" s="388"/>
      <c r="TRS117" s="388"/>
      <c r="TRT117" s="388"/>
      <c r="TRU117" s="388"/>
      <c r="TRV117" s="388"/>
      <c r="TRW117" s="388"/>
      <c r="TRX117" s="388"/>
      <c r="TRY117" s="388"/>
      <c r="TRZ117" s="388"/>
      <c r="TSA117" s="388"/>
      <c r="TSB117" s="388"/>
      <c r="TSC117" s="388"/>
      <c r="TSD117" s="388"/>
      <c r="TSE117" s="388"/>
      <c r="TSF117" s="388"/>
      <c r="TSG117" s="388"/>
      <c r="TSH117" s="388"/>
      <c r="TSI117" s="388"/>
      <c r="TSJ117" s="388"/>
      <c r="TSK117" s="388"/>
      <c r="TSL117" s="388"/>
      <c r="TSM117" s="388"/>
      <c r="TSN117" s="388"/>
      <c r="TSO117" s="388"/>
      <c r="TSP117" s="388"/>
      <c r="TSQ117" s="388"/>
      <c r="TSR117" s="388"/>
      <c r="TSS117" s="388"/>
      <c r="TST117" s="388"/>
      <c r="TSU117" s="388"/>
      <c r="TSV117" s="388"/>
      <c r="TSW117" s="388"/>
      <c r="TSX117" s="388"/>
      <c r="TSY117" s="388"/>
      <c r="TSZ117" s="388"/>
      <c r="TTA117" s="388"/>
      <c r="TTB117" s="388"/>
      <c r="TTC117" s="388"/>
      <c r="TTD117" s="388"/>
      <c r="TTE117" s="388"/>
      <c r="TTF117" s="388"/>
      <c r="TTG117" s="388"/>
      <c r="TTH117" s="388"/>
      <c r="TTI117" s="388"/>
      <c r="TTJ117" s="388"/>
      <c r="TTK117" s="388"/>
      <c r="TTL117" s="388"/>
      <c r="TTM117" s="388"/>
      <c r="TTN117" s="388"/>
      <c r="TTO117" s="388"/>
      <c r="TTP117" s="388"/>
      <c r="TTQ117" s="388"/>
      <c r="TTR117" s="388"/>
      <c r="TTS117" s="388"/>
      <c r="TTT117" s="388"/>
      <c r="TTU117" s="388"/>
      <c r="TTV117" s="388"/>
      <c r="TTW117" s="388"/>
      <c r="TTX117" s="388"/>
      <c r="TTY117" s="388"/>
      <c r="TTZ117" s="388"/>
      <c r="TUA117" s="388"/>
      <c r="TUB117" s="388"/>
      <c r="TUC117" s="388"/>
      <c r="TUD117" s="388"/>
      <c r="TUE117" s="388"/>
      <c r="TUF117" s="388"/>
      <c r="TUG117" s="388"/>
      <c r="TUH117" s="388"/>
      <c r="TUI117" s="388"/>
      <c r="TUJ117" s="388"/>
      <c r="TUK117" s="388"/>
      <c r="TUL117" s="388"/>
      <c r="TUM117" s="388"/>
      <c r="TUN117" s="388"/>
      <c r="TUO117" s="388"/>
      <c r="TUP117" s="388"/>
      <c r="TUQ117" s="388"/>
      <c r="TUR117" s="388"/>
      <c r="TUS117" s="388"/>
      <c r="TUT117" s="388"/>
      <c r="TUU117" s="388"/>
      <c r="TUV117" s="388"/>
      <c r="TUW117" s="388"/>
      <c r="TUX117" s="388"/>
      <c r="TUY117" s="388"/>
      <c r="TUZ117" s="388"/>
      <c r="TVA117" s="388"/>
      <c r="TVB117" s="388"/>
      <c r="TVC117" s="388"/>
      <c r="TVD117" s="388"/>
      <c r="TVE117" s="388"/>
      <c r="TVF117" s="388"/>
      <c r="TVG117" s="388"/>
      <c r="TVH117" s="388"/>
      <c r="TVI117" s="388"/>
      <c r="TVJ117" s="388"/>
      <c r="TVK117" s="388"/>
      <c r="TVL117" s="388"/>
      <c r="TVM117" s="388"/>
      <c r="TVN117" s="388"/>
      <c r="TVO117" s="388"/>
      <c r="TVP117" s="388"/>
      <c r="TVQ117" s="388"/>
      <c r="TVR117" s="388"/>
      <c r="TVS117" s="388"/>
      <c r="TVT117" s="388"/>
      <c r="TVU117" s="388"/>
      <c r="TVV117" s="388"/>
      <c r="TVW117" s="388"/>
      <c r="TVX117" s="388"/>
      <c r="TVY117" s="388"/>
      <c r="TVZ117" s="388"/>
      <c r="TWA117" s="388"/>
      <c r="TWB117" s="388"/>
      <c r="TWC117" s="388"/>
      <c r="TWD117" s="388"/>
      <c r="TWE117" s="388"/>
      <c r="TWF117" s="388"/>
      <c r="TWG117" s="388"/>
      <c r="TWH117" s="388"/>
      <c r="TWI117" s="388"/>
      <c r="TWJ117" s="388"/>
      <c r="TWK117" s="388"/>
      <c r="TWL117" s="388"/>
      <c r="TWM117" s="388"/>
      <c r="TWN117" s="388"/>
      <c r="TWO117" s="388"/>
      <c r="TWP117" s="388"/>
      <c r="TWQ117" s="388"/>
      <c r="TWR117" s="388"/>
      <c r="TWS117" s="388"/>
      <c r="TWT117" s="388"/>
      <c r="TWU117" s="388"/>
      <c r="TWV117" s="388"/>
      <c r="TWW117" s="388"/>
      <c r="TWX117" s="388"/>
      <c r="TWY117" s="388"/>
      <c r="TWZ117" s="388"/>
      <c r="TXA117" s="388"/>
      <c r="TXB117" s="388"/>
      <c r="TXC117" s="388"/>
      <c r="TXD117" s="388"/>
      <c r="TXE117" s="388"/>
      <c r="TXF117" s="388"/>
      <c r="TXG117" s="388"/>
      <c r="TXH117" s="388"/>
      <c r="TXI117" s="388"/>
      <c r="TXJ117" s="388"/>
      <c r="TXK117" s="388"/>
      <c r="TXL117" s="388"/>
      <c r="TXM117" s="388"/>
      <c r="TXN117" s="388"/>
      <c r="TXO117" s="388"/>
      <c r="TXP117" s="388"/>
      <c r="TXQ117" s="388"/>
      <c r="TXR117" s="388"/>
      <c r="TXS117" s="388"/>
      <c r="TXT117" s="388"/>
      <c r="TXU117" s="388"/>
      <c r="TXV117" s="388"/>
      <c r="TXW117" s="388"/>
      <c r="TXX117" s="388"/>
      <c r="TXY117" s="388"/>
      <c r="TXZ117" s="388"/>
      <c r="TYA117" s="388"/>
      <c r="TYB117" s="388"/>
      <c r="TYC117" s="388"/>
      <c r="TYD117" s="388"/>
      <c r="TYE117" s="388"/>
      <c r="TYF117" s="388"/>
      <c r="TYG117" s="388"/>
      <c r="TYH117" s="388"/>
      <c r="TYI117" s="388"/>
      <c r="TYJ117" s="388"/>
      <c r="TYK117" s="388"/>
      <c r="TYL117" s="388"/>
      <c r="TYM117" s="388"/>
      <c r="TYN117" s="388"/>
      <c r="TYO117" s="388"/>
      <c r="TYP117" s="388"/>
      <c r="TYQ117" s="388"/>
      <c r="TYR117" s="388"/>
      <c r="TYS117" s="388"/>
      <c r="TYT117" s="388"/>
      <c r="TYU117" s="388"/>
      <c r="TYV117" s="388"/>
      <c r="TYW117" s="388"/>
      <c r="TYX117" s="388"/>
      <c r="TYY117" s="388"/>
      <c r="TYZ117" s="388"/>
      <c r="TZA117" s="388"/>
      <c r="TZB117" s="388"/>
      <c r="TZC117" s="388"/>
      <c r="TZD117" s="388"/>
      <c r="TZE117" s="388"/>
      <c r="TZF117" s="388"/>
      <c r="TZG117" s="388"/>
      <c r="TZH117" s="388"/>
      <c r="TZI117" s="388"/>
      <c r="TZJ117" s="388"/>
      <c r="TZK117" s="388"/>
      <c r="TZL117" s="388"/>
      <c r="TZM117" s="388"/>
      <c r="TZN117" s="388"/>
      <c r="TZO117" s="388"/>
      <c r="TZP117" s="388"/>
      <c r="TZQ117" s="388"/>
      <c r="TZR117" s="388"/>
      <c r="TZS117" s="388"/>
      <c r="TZT117" s="388"/>
      <c r="TZU117" s="388"/>
      <c r="TZV117" s="388"/>
      <c r="TZW117" s="388"/>
      <c r="TZX117" s="388"/>
      <c r="TZY117" s="388"/>
      <c r="TZZ117" s="388"/>
      <c r="UAA117" s="388"/>
      <c r="UAB117" s="388"/>
      <c r="UAC117" s="388"/>
      <c r="UAD117" s="388"/>
      <c r="UAE117" s="388"/>
      <c r="UAF117" s="388"/>
      <c r="UAG117" s="388"/>
      <c r="UAH117" s="388"/>
      <c r="UAI117" s="388"/>
      <c r="UAJ117" s="388"/>
      <c r="UAK117" s="388"/>
      <c r="UAL117" s="388"/>
      <c r="UAM117" s="388"/>
      <c r="UAN117" s="388"/>
      <c r="UAO117" s="388"/>
      <c r="UAP117" s="388"/>
      <c r="UAQ117" s="388"/>
      <c r="UAR117" s="388"/>
      <c r="UAS117" s="388"/>
      <c r="UAT117" s="388"/>
      <c r="UAU117" s="388"/>
      <c r="UAV117" s="388"/>
      <c r="UAW117" s="388"/>
      <c r="UAX117" s="388"/>
      <c r="UAY117" s="388"/>
      <c r="UAZ117" s="388"/>
      <c r="UBA117" s="388"/>
      <c r="UBB117" s="388"/>
      <c r="UBC117" s="388"/>
      <c r="UBD117" s="388"/>
      <c r="UBE117" s="388"/>
      <c r="UBF117" s="388"/>
      <c r="UBG117" s="388"/>
      <c r="UBH117" s="388"/>
      <c r="UBI117" s="388"/>
      <c r="UBJ117" s="388"/>
      <c r="UBK117" s="388"/>
      <c r="UBL117" s="388"/>
      <c r="UBM117" s="388"/>
      <c r="UBN117" s="388"/>
      <c r="UBO117" s="388"/>
      <c r="UBP117" s="388"/>
      <c r="UBQ117" s="388"/>
      <c r="UBR117" s="388"/>
      <c r="UBS117" s="388"/>
      <c r="UBT117" s="388"/>
      <c r="UBU117" s="388"/>
      <c r="UBV117" s="388"/>
      <c r="UBW117" s="388"/>
      <c r="UBX117" s="388"/>
      <c r="UBY117" s="388"/>
      <c r="UBZ117" s="388"/>
      <c r="UCA117" s="388"/>
      <c r="UCB117" s="388"/>
      <c r="UCC117" s="388"/>
      <c r="UCD117" s="388"/>
      <c r="UCE117" s="388"/>
      <c r="UCF117" s="388"/>
      <c r="UCG117" s="388"/>
      <c r="UCH117" s="388"/>
      <c r="UCI117" s="388"/>
      <c r="UCJ117" s="388"/>
      <c r="UCK117" s="388"/>
      <c r="UCL117" s="388"/>
      <c r="UCM117" s="388"/>
      <c r="UCN117" s="388"/>
      <c r="UCO117" s="388"/>
      <c r="UCP117" s="388"/>
      <c r="UCQ117" s="388"/>
      <c r="UCR117" s="388"/>
      <c r="UCS117" s="388"/>
      <c r="UCT117" s="388"/>
      <c r="UCU117" s="388"/>
      <c r="UCV117" s="388"/>
      <c r="UCW117" s="388"/>
      <c r="UCX117" s="388"/>
      <c r="UCY117" s="388"/>
      <c r="UCZ117" s="388"/>
      <c r="UDA117" s="388"/>
      <c r="UDB117" s="388"/>
      <c r="UDC117" s="388"/>
      <c r="UDD117" s="388"/>
      <c r="UDE117" s="388"/>
      <c r="UDF117" s="388"/>
      <c r="UDG117" s="388"/>
      <c r="UDH117" s="388"/>
      <c r="UDI117" s="388"/>
      <c r="UDJ117" s="388"/>
      <c r="UDK117" s="388"/>
      <c r="UDL117" s="388"/>
      <c r="UDM117" s="388"/>
      <c r="UDN117" s="388"/>
      <c r="UDO117" s="388"/>
      <c r="UDP117" s="388"/>
      <c r="UDQ117" s="388"/>
      <c r="UDR117" s="388"/>
      <c r="UDS117" s="388"/>
      <c r="UDT117" s="388"/>
      <c r="UDU117" s="388"/>
      <c r="UDV117" s="388"/>
      <c r="UDW117" s="388"/>
      <c r="UDX117" s="388"/>
      <c r="UDY117" s="388"/>
      <c r="UDZ117" s="388"/>
      <c r="UEA117" s="388"/>
      <c r="UEB117" s="388"/>
      <c r="UEC117" s="388"/>
      <c r="UED117" s="388"/>
      <c r="UEE117" s="388"/>
      <c r="UEF117" s="388"/>
      <c r="UEG117" s="388"/>
      <c r="UEH117" s="388"/>
      <c r="UEI117" s="388"/>
      <c r="UEJ117" s="388"/>
      <c r="UEK117" s="388"/>
      <c r="UEL117" s="388"/>
      <c r="UEM117" s="388"/>
      <c r="UEN117" s="388"/>
      <c r="UEO117" s="388"/>
      <c r="UEP117" s="388"/>
      <c r="UEQ117" s="388"/>
      <c r="UER117" s="388"/>
      <c r="UES117" s="388"/>
      <c r="UET117" s="388"/>
      <c r="UEU117" s="388"/>
      <c r="UEV117" s="388"/>
      <c r="UEW117" s="388"/>
      <c r="UEX117" s="388"/>
      <c r="UEY117" s="388"/>
      <c r="UEZ117" s="388"/>
      <c r="UFA117" s="388"/>
      <c r="UFB117" s="388"/>
      <c r="UFC117" s="388"/>
      <c r="UFD117" s="388"/>
      <c r="UFE117" s="388"/>
      <c r="UFF117" s="388"/>
      <c r="UFG117" s="388"/>
      <c r="UFH117" s="388"/>
      <c r="UFI117" s="388"/>
      <c r="UFJ117" s="388"/>
      <c r="UFK117" s="388"/>
      <c r="UFL117" s="388"/>
      <c r="UFM117" s="388"/>
      <c r="UFN117" s="388"/>
      <c r="UFO117" s="388"/>
      <c r="UFP117" s="388"/>
      <c r="UFQ117" s="388"/>
      <c r="UFR117" s="388"/>
      <c r="UFS117" s="388"/>
      <c r="UFT117" s="388"/>
      <c r="UFU117" s="388"/>
      <c r="UFV117" s="388"/>
      <c r="UFW117" s="388"/>
      <c r="UFX117" s="388"/>
      <c r="UFY117" s="388"/>
      <c r="UFZ117" s="388"/>
      <c r="UGA117" s="388"/>
      <c r="UGB117" s="388"/>
      <c r="UGC117" s="388"/>
      <c r="UGD117" s="388"/>
      <c r="UGE117" s="388"/>
      <c r="UGF117" s="388"/>
      <c r="UGG117" s="388"/>
      <c r="UGH117" s="388"/>
      <c r="UGI117" s="388"/>
      <c r="UGJ117" s="388"/>
      <c r="UGK117" s="388"/>
      <c r="UGL117" s="388"/>
      <c r="UGM117" s="388"/>
      <c r="UGN117" s="388"/>
      <c r="UGO117" s="388"/>
      <c r="UGP117" s="388"/>
      <c r="UGQ117" s="388"/>
      <c r="UGR117" s="388"/>
      <c r="UGS117" s="388"/>
      <c r="UGT117" s="388"/>
      <c r="UGU117" s="388"/>
      <c r="UGV117" s="388"/>
      <c r="UGW117" s="388"/>
      <c r="UGX117" s="388"/>
      <c r="UGY117" s="388"/>
      <c r="UGZ117" s="388"/>
      <c r="UHA117" s="388"/>
      <c r="UHB117" s="388"/>
      <c r="UHC117" s="388"/>
      <c r="UHD117" s="388"/>
      <c r="UHE117" s="388"/>
      <c r="UHF117" s="388"/>
      <c r="UHG117" s="388"/>
      <c r="UHH117" s="388"/>
      <c r="UHI117" s="388"/>
      <c r="UHJ117" s="388"/>
      <c r="UHK117" s="388"/>
      <c r="UHL117" s="388"/>
      <c r="UHM117" s="388"/>
      <c r="UHN117" s="388"/>
      <c r="UHO117" s="388"/>
      <c r="UHP117" s="388"/>
      <c r="UHQ117" s="388"/>
      <c r="UHR117" s="388"/>
      <c r="UHS117" s="388"/>
      <c r="UHT117" s="388"/>
      <c r="UHU117" s="388"/>
      <c r="UHV117" s="388"/>
      <c r="UHW117" s="388"/>
      <c r="UHX117" s="388"/>
      <c r="UHY117" s="388"/>
      <c r="UHZ117" s="388"/>
      <c r="UIA117" s="388"/>
      <c r="UIB117" s="388"/>
      <c r="UIC117" s="388"/>
      <c r="UID117" s="388"/>
      <c r="UIE117" s="388"/>
      <c r="UIF117" s="388"/>
      <c r="UIG117" s="388"/>
      <c r="UIH117" s="388"/>
      <c r="UII117" s="388"/>
      <c r="UIJ117" s="388"/>
      <c r="UIK117" s="388"/>
      <c r="UIL117" s="388"/>
      <c r="UIM117" s="388"/>
      <c r="UIN117" s="388"/>
      <c r="UIO117" s="388"/>
      <c r="UIP117" s="388"/>
      <c r="UIQ117" s="388"/>
      <c r="UIR117" s="388"/>
      <c r="UIS117" s="388"/>
      <c r="UIT117" s="388"/>
      <c r="UIU117" s="388"/>
      <c r="UIV117" s="388"/>
      <c r="UIW117" s="388"/>
      <c r="UIX117" s="388"/>
      <c r="UIY117" s="388"/>
      <c r="UIZ117" s="388"/>
      <c r="UJA117" s="388"/>
      <c r="UJB117" s="388"/>
      <c r="UJC117" s="388"/>
      <c r="UJD117" s="388"/>
      <c r="UJE117" s="388"/>
      <c r="UJF117" s="388"/>
      <c r="UJG117" s="388"/>
      <c r="UJH117" s="388"/>
      <c r="UJI117" s="388"/>
      <c r="UJJ117" s="388"/>
      <c r="UJK117" s="388"/>
      <c r="UJL117" s="388"/>
      <c r="UJM117" s="388"/>
      <c r="UJN117" s="388"/>
      <c r="UJO117" s="388"/>
      <c r="UJP117" s="388"/>
      <c r="UJQ117" s="388"/>
      <c r="UJR117" s="388"/>
      <c r="UJS117" s="388"/>
      <c r="UJT117" s="388"/>
      <c r="UJU117" s="388"/>
      <c r="UJV117" s="388"/>
      <c r="UJW117" s="388"/>
      <c r="UJX117" s="388"/>
      <c r="UJY117" s="388"/>
      <c r="UJZ117" s="388"/>
      <c r="UKA117" s="388"/>
      <c r="UKB117" s="388"/>
      <c r="UKC117" s="388"/>
      <c r="UKD117" s="388"/>
      <c r="UKE117" s="388"/>
      <c r="UKF117" s="388"/>
      <c r="UKG117" s="388"/>
      <c r="UKH117" s="388"/>
      <c r="UKI117" s="388"/>
      <c r="UKJ117" s="388"/>
      <c r="UKK117" s="388"/>
      <c r="UKL117" s="388"/>
      <c r="UKM117" s="388"/>
      <c r="UKN117" s="388"/>
      <c r="UKO117" s="388"/>
      <c r="UKP117" s="388"/>
      <c r="UKQ117" s="388"/>
      <c r="UKR117" s="388"/>
      <c r="UKS117" s="388"/>
      <c r="UKT117" s="388"/>
      <c r="UKU117" s="388"/>
      <c r="UKV117" s="388"/>
      <c r="UKW117" s="388"/>
      <c r="UKX117" s="388"/>
      <c r="UKY117" s="388"/>
      <c r="UKZ117" s="388"/>
      <c r="ULA117" s="388"/>
      <c r="ULB117" s="388"/>
      <c r="ULC117" s="388"/>
      <c r="ULD117" s="388"/>
      <c r="ULE117" s="388"/>
      <c r="ULF117" s="388"/>
      <c r="ULG117" s="388"/>
      <c r="ULH117" s="388"/>
      <c r="ULI117" s="388"/>
      <c r="ULJ117" s="388"/>
      <c r="ULK117" s="388"/>
      <c r="ULL117" s="388"/>
      <c r="ULM117" s="388"/>
      <c r="ULN117" s="388"/>
      <c r="ULO117" s="388"/>
      <c r="ULP117" s="388"/>
      <c r="ULQ117" s="388"/>
      <c r="ULR117" s="388"/>
      <c r="ULS117" s="388"/>
      <c r="ULT117" s="388"/>
      <c r="ULU117" s="388"/>
      <c r="ULV117" s="388"/>
      <c r="ULW117" s="388"/>
      <c r="ULX117" s="388"/>
      <c r="ULY117" s="388"/>
      <c r="ULZ117" s="388"/>
      <c r="UMA117" s="388"/>
      <c r="UMB117" s="388"/>
      <c r="UMC117" s="388"/>
      <c r="UMD117" s="388"/>
      <c r="UME117" s="388"/>
      <c r="UMF117" s="388"/>
      <c r="UMG117" s="388"/>
      <c r="UMH117" s="388"/>
      <c r="UMI117" s="388"/>
      <c r="UMJ117" s="388"/>
      <c r="UMK117" s="388"/>
      <c r="UML117" s="388"/>
      <c r="UMM117" s="388"/>
      <c r="UMN117" s="388"/>
      <c r="UMO117" s="388"/>
      <c r="UMP117" s="388"/>
      <c r="UMQ117" s="388"/>
      <c r="UMR117" s="388"/>
      <c r="UMS117" s="388"/>
      <c r="UMT117" s="388"/>
      <c r="UMU117" s="388"/>
      <c r="UMV117" s="388"/>
      <c r="UMW117" s="388"/>
      <c r="UMX117" s="388"/>
      <c r="UMY117" s="388"/>
      <c r="UMZ117" s="388"/>
      <c r="UNA117" s="388"/>
      <c r="UNB117" s="388"/>
      <c r="UNC117" s="388"/>
      <c r="UND117" s="388"/>
      <c r="UNE117" s="388"/>
      <c r="UNF117" s="388"/>
      <c r="UNG117" s="388"/>
      <c r="UNH117" s="388"/>
      <c r="UNI117" s="388"/>
      <c r="UNJ117" s="388"/>
      <c r="UNK117" s="388"/>
      <c r="UNL117" s="388"/>
      <c r="UNM117" s="388"/>
      <c r="UNN117" s="388"/>
      <c r="UNO117" s="388"/>
      <c r="UNP117" s="388"/>
      <c r="UNQ117" s="388"/>
      <c r="UNR117" s="388"/>
      <c r="UNS117" s="388"/>
      <c r="UNT117" s="388"/>
      <c r="UNU117" s="388"/>
      <c r="UNV117" s="388"/>
      <c r="UNW117" s="388"/>
      <c r="UNX117" s="388"/>
      <c r="UNY117" s="388"/>
      <c r="UNZ117" s="388"/>
      <c r="UOA117" s="388"/>
      <c r="UOB117" s="388"/>
      <c r="UOC117" s="388"/>
      <c r="UOD117" s="388"/>
      <c r="UOE117" s="388"/>
      <c r="UOF117" s="388"/>
      <c r="UOG117" s="388"/>
      <c r="UOH117" s="388"/>
      <c r="UOI117" s="388"/>
      <c r="UOJ117" s="388"/>
      <c r="UOK117" s="388"/>
      <c r="UOL117" s="388"/>
      <c r="UOM117" s="388"/>
      <c r="UON117" s="388"/>
      <c r="UOO117" s="388"/>
      <c r="UOP117" s="388"/>
      <c r="UOQ117" s="388"/>
      <c r="UOR117" s="388"/>
      <c r="UOS117" s="388"/>
      <c r="UOT117" s="388"/>
      <c r="UOU117" s="388"/>
      <c r="UOV117" s="388"/>
      <c r="UOW117" s="388"/>
      <c r="UOX117" s="388"/>
      <c r="UOY117" s="388"/>
      <c r="UOZ117" s="388"/>
      <c r="UPA117" s="388"/>
      <c r="UPB117" s="388"/>
      <c r="UPC117" s="388"/>
      <c r="UPD117" s="388"/>
      <c r="UPE117" s="388"/>
      <c r="UPF117" s="388"/>
      <c r="UPG117" s="388"/>
      <c r="UPH117" s="388"/>
      <c r="UPI117" s="388"/>
      <c r="UPJ117" s="388"/>
      <c r="UPK117" s="388"/>
      <c r="UPL117" s="388"/>
      <c r="UPM117" s="388"/>
      <c r="UPN117" s="388"/>
      <c r="UPO117" s="388"/>
      <c r="UPP117" s="388"/>
      <c r="UPQ117" s="388"/>
      <c r="UPR117" s="388"/>
      <c r="UPS117" s="388"/>
      <c r="UPT117" s="388"/>
      <c r="UPU117" s="388"/>
      <c r="UPV117" s="388"/>
      <c r="UPW117" s="388"/>
      <c r="UPX117" s="388"/>
      <c r="UPY117" s="388"/>
      <c r="UPZ117" s="388"/>
      <c r="UQA117" s="388"/>
      <c r="UQB117" s="388"/>
      <c r="UQC117" s="388"/>
      <c r="UQD117" s="388"/>
      <c r="UQE117" s="388"/>
      <c r="UQF117" s="388"/>
      <c r="UQG117" s="388"/>
      <c r="UQH117" s="388"/>
      <c r="UQI117" s="388"/>
      <c r="UQJ117" s="388"/>
      <c r="UQK117" s="388"/>
      <c r="UQL117" s="388"/>
      <c r="UQM117" s="388"/>
      <c r="UQN117" s="388"/>
      <c r="UQO117" s="388"/>
      <c r="UQP117" s="388"/>
      <c r="UQQ117" s="388"/>
      <c r="UQR117" s="388"/>
      <c r="UQS117" s="388"/>
      <c r="UQT117" s="388"/>
      <c r="UQU117" s="388"/>
      <c r="UQV117" s="388"/>
      <c r="UQW117" s="388"/>
      <c r="UQX117" s="388"/>
      <c r="UQY117" s="388"/>
      <c r="UQZ117" s="388"/>
      <c r="URA117" s="388"/>
      <c r="URB117" s="388"/>
      <c r="URC117" s="388"/>
      <c r="URD117" s="388"/>
      <c r="URE117" s="388"/>
      <c r="URF117" s="388"/>
      <c r="URG117" s="388"/>
      <c r="URH117" s="388"/>
      <c r="URI117" s="388"/>
      <c r="URJ117" s="388"/>
      <c r="URK117" s="388"/>
      <c r="URL117" s="388"/>
      <c r="URM117" s="388"/>
      <c r="URN117" s="388"/>
      <c r="URO117" s="388"/>
      <c r="URP117" s="388"/>
      <c r="URQ117" s="388"/>
      <c r="URR117" s="388"/>
      <c r="URS117" s="388"/>
      <c r="URT117" s="388"/>
      <c r="URU117" s="388"/>
      <c r="URV117" s="388"/>
      <c r="URW117" s="388"/>
      <c r="URX117" s="388"/>
      <c r="URY117" s="388"/>
      <c r="URZ117" s="388"/>
      <c r="USA117" s="388"/>
      <c r="USB117" s="388"/>
      <c r="USC117" s="388"/>
      <c r="USD117" s="388"/>
      <c r="USE117" s="388"/>
      <c r="USF117" s="388"/>
      <c r="USG117" s="388"/>
      <c r="USH117" s="388"/>
      <c r="USI117" s="388"/>
      <c r="USJ117" s="388"/>
      <c r="USK117" s="388"/>
      <c r="USL117" s="388"/>
      <c r="USM117" s="388"/>
      <c r="USN117" s="388"/>
      <c r="USO117" s="388"/>
      <c r="USP117" s="388"/>
      <c r="USQ117" s="388"/>
      <c r="USR117" s="388"/>
      <c r="USS117" s="388"/>
      <c r="UST117" s="388"/>
      <c r="USU117" s="388"/>
      <c r="USV117" s="388"/>
      <c r="USW117" s="388"/>
      <c r="USX117" s="388"/>
      <c r="USY117" s="388"/>
      <c r="USZ117" s="388"/>
      <c r="UTA117" s="388"/>
      <c r="UTB117" s="388"/>
      <c r="UTC117" s="388"/>
      <c r="UTD117" s="388"/>
      <c r="UTE117" s="388"/>
      <c r="UTF117" s="388"/>
      <c r="UTG117" s="388"/>
      <c r="UTH117" s="388"/>
      <c r="UTI117" s="388"/>
      <c r="UTJ117" s="388"/>
      <c r="UTK117" s="388"/>
      <c r="UTL117" s="388"/>
      <c r="UTM117" s="388"/>
      <c r="UTN117" s="388"/>
      <c r="UTO117" s="388"/>
      <c r="UTP117" s="388"/>
      <c r="UTQ117" s="388"/>
      <c r="UTR117" s="388"/>
      <c r="UTS117" s="388"/>
      <c r="UTT117" s="388"/>
      <c r="UTU117" s="388"/>
      <c r="UTV117" s="388"/>
      <c r="UTW117" s="388"/>
      <c r="UTX117" s="388"/>
      <c r="UTY117" s="388"/>
      <c r="UTZ117" s="388"/>
      <c r="UUA117" s="388"/>
      <c r="UUB117" s="388"/>
      <c r="UUC117" s="388"/>
      <c r="UUD117" s="388"/>
      <c r="UUE117" s="388"/>
      <c r="UUF117" s="388"/>
      <c r="UUG117" s="388"/>
      <c r="UUH117" s="388"/>
      <c r="UUI117" s="388"/>
      <c r="UUJ117" s="388"/>
      <c r="UUK117" s="388"/>
      <c r="UUL117" s="388"/>
      <c r="UUM117" s="388"/>
      <c r="UUN117" s="388"/>
      <c r="UUO117" s="388"/>
      <c r="UUP117" s="388"/>
      <c r="UUQ117" s="388"/>
      <c r="UUR117" s="388"/>
      <c r="UUS117" s="388"/>
      <c r="UUT117" s="388"/>
      <c r="UUU117" s="388"/>
      <c r="UUV117" s="388"/>
      <c r="UUW117" s="388"/>
      <c r="UUX117" s="388"/>
      <c r="UUY117" s="388"/>
      <c r="UUZ117" s="388"/>
      <c r="UVA117" s="388"/>
      <c r="UVB117" s="388"/>
      <c r="UVC117" s="388"/>
      <c r="UVD117" s="388"/>
      <c r="UVE117" s="388"/>
      <c r="UVF117" s="388"/>
      <c r="UVG117" s="388"/>
      <c r="UVH117" s="388"/>
      <c r="UVI117" s="388"/>
      <c r="UVJ117" s="388"/>
      <c r="UVK117" s="388"/>
      <c r="UVL117" s="388"/>
      <c r="UVM117" s="388"/>
      <c r="UVN117" s="388"/>
      <c r="UVO117" s="388"/>
      <c r="UVP117" s="388"/>
      <c r="UVQ117" s="388"/>
      <c r="UVR117" s="388"/>
      <c r="UVS117" s="388"/>
      <c r="UVT117" s="388"/>
      <c r="UVU117" s="388"/>
      <c r="UVV117" s="388"/>
      <c r="UVW117" s="388"/>
      <c r="UVX117" s="388"/>
      <c r="UVY117" s="388"/>
      <c r="UVZ117" s="388"/>
      <c r="UWA117" s="388"/>
      <c r="UWB117" s="388"/>
      <c r="UWC117" s="388"/>
      <c r="UWD117" s="388"/>
      <c r="UWE117" s="388"/>
      <c r="UWF117" s="388"/>
      <c r="UWG117" s="388"/>
      <c r="UWH117" s="388"/>
      <c r="UWI117" s="388"/>
      <c r="UWJ117" s="388"/>
      <c r="UWK117" s="388"/>
      <c r="UWL117" s="388"/>
      <c r="UWM117" s="388"/>
      <c r="UWN117" s="388"/>
      <c r="UWO117" s="388"/>
      <c r="UWP117" s="388"/>
      <c r="UWQ117" s="388"/>
      <c r="UWR117" s="388"/>
      <c r="UWS117" s="388"/>
      <c r="UWT117" s="388"/>
      <c r="UWU117" s="388"/>
      <c r="UWV117" s="388"/>
      <c r="UWW117" s="388"/>
      <c r="UWX117" s="388"/>
      <c r="UWY117" s="388"/>
      <c r="UWZ117" s="388"/>
      <c r="UXA117" s="388"/>
      <c r="UXB117" s="388"/>
      <c r="UXC117" s="388"/>
      <c r="UXD117" s="388"/>
      <c r="UXE117" s="388"/>
      <c r="UXF117" s="388"/>
      <c r="UXG117" s="388"/>
      <c r="UXH117" s="388"/>
      <c r="UXI117" s="388"/>
      <c r="UXJ117" s="388"/>
      <c r="UXK117" s="388"/>
      <c r="UXL117" s="388"/>
      <c r="UXM117" s="388"/>
      <c r="UXN117" s="388"/>
      <c r="UXO117" s="388"/>
      <c r="UXP117" s="388"/>
      <c r="UXQ117" s="388"/>
      <c r="UXR117" s="388"/>
      <c r="UXS117" s="388"/>
      <c r="UXT117" s="388"/>
      <c r="UXU117" s="388"/>
      <c r="UXV117" s="388"/>
      <c r="UXW117" s="388"/>
      <c r="UXX117" s="388"/>
      <c r="UXY117" s="388"/>
      <c r="UXZ117" s="388"/>
      <c r="UYA117" s="388"/>
      <c r="UYB117" s="388"/>
      <c r="UYC117" s="388"/>
      <c r="UYD117" s="388"/>
      <c r="UYE117" s="388"/>
      <c r="UYF117" s="388"/>
      <c r="UYG117" s="388"/>
      <c r="UYH117" s="388"/>
      <c r="UYI117" s="388"/>
      <c r="UYJ117" s="388"/>
      <c r="UYK117" s="388"/>
      <c r="UYL117" s="388"/>
      <c r="UYM117" s="388"/>
      <c r="UYN117" s="388"/>
      <c r="UYO117" s="388"/>
      <c r="UYP117" s="388"/>
      <c r="UYQ117" s="388"/>
      <c r="UYR117" s="388"/>
      <c r="UYS117" s="388"/>
      <c r="UYT117" s="388"/>
      <c r="UYU117" s="388"/>
      <c r="UYV117" s="388"/>
      <c r="UYW117" s="388"/>
      <c r="UYX117" s="388"/>
      <c r="UYY117" s="388"/>
      <c r="UYZ117" s="388"/>
      <c r="UZA117" s="388"/>
      <c r="UZB117" s="388"/>
      <c r="UZC117" s="388"/>
      <c r="UZD117" s="388"/>
      <c r="UZE117" s="388"/>
      <c r="UZF117" s="388"/>
      <c r="UZG117" s="388"/>
      <c r="UZH117" s="388"/>
      <c r="UZI117" s="388"/>
      <c r="UZJ117" s="388"/>
      <c r="UZK117" s="388"/>
      <c r="UZL117" s="388"/>
      <c r="UZM117" s="388"/>
      <c r="UZN117" s="388"/>
      <c r="UZO117" s="388"/>
      <c r="UZP117" s="388"/>
      <c r="UZQ117" s="388"/>
      <c r="UZR117" s="388"/>
      <c r="UZS117" s="388"/>
      <c r="UZT117" s="388"/>
      <c r="UZU117" s="388"/>
      <c r="UZV117" s="388"/>
      <c r="UZW117" s="388"/>
      <c r="UZX117" s="388"/>
      <c r="UZY117" s="388"/>
      <c r="UZZ117" s="388"/>
      <c r="VAA117" s="388"/>
      <c r="VAB117" s="388"/>
      <c r="VAC117" s="388"/>
      <c r="VAD117" s="388"/>
      <c r="VAE117" s="388"/>
      <c r="VAF117" s="388"/>
      <c r="VAG117" s="388"/>
      <c r="VAH117" s="388"/>
      <c r="VAI117" s="388"/>
      <c r="VAJ117" s="388"/>
      <c r="VAK117" s="388"/>
      <c r="VAL117" s="388"/>
      <c r="VAM117" s="388"/>
      <c r="VAN117" s="388"/>
      <c r="VAO117" s="388"/>
      <c r="VAP117" s="388"/>
      <c r="VAQ117" s="388"/>
      <c r="VAR117" s="388"/>
      <c r="VAS117" s="388"/>
      <c r="VAT117" s="388"/>
      <c r="VAU117" s="388"/>
      <c r="VAV117" s="388"/>
      <c r="VAW117" s="388"/>
      <c r="VAX117" s="388"/>
      <c r="VAY117" s="388"/>
      <c r="VAZ117" s="388"/>
      <c r="VBA117" s="388"/>
      <c r="VBB117" s="388"/>
      <c r="VBC117" s="388"/>
      <c r="VBD117" s="388"/>
      <c r="VBE117" s="388"/>
      <c r="VBF117" s="388"/>
      <c r="VBG117" s="388"/>
      <c r="VBH117" s="388"/>
      <c r="VBI117" s="388"/>
      <c r="VBJ117" s="388"/>
      <c r="VBK117" s="388"/>
      <c r="VBL117" s="388"/>
      <c r="VBM117" s="388"/>
      <c r="VBN117" s="388"/>
      <c r="VBO117" s="388"/>
      <c r="VBP117" s="388"/>
      <c r="VBQ117" s="388"/>
      <c r="VBR117" s="388"/>
      <c r="VBS117" s="388"/>
      <c r="VBT117" s="388"/>
      <c r="VBU117" s="388"/>
      <c r="VBV117" s="388"/>
      <c r="VBW117" s="388"/>
      <c r="VBX117" s="388"/>
      <c r="VBY117" s="388"/>
      <c r="VBZ117" s="388"/>
      <c r="VCA117" s="388"/>
      <c r="VCB117" s="388"/>
      <c r="VCC117" s="388"/>
      <c r="VCD117" s="388"/>
      <c r="VCE117" s="388"/>
      <c r="VCF117" s="388"/>
      <c r="VCG117" s="388"/>
      <c r="VCH117" s="388"/>
      <c r="VCI117" s="388"/>
      <c r="VCJ117" s="388"/>
      <c r="VCK117" s="388"/>
      <c r="VCL117" s="388"/>
      <c r="VCM117" s="388"/>
      <c r="VCN117" s="388"/>
      <c r="VCO117" s="388"/>
      <c r="VCP117" s="388"/>
      <c r="VCQ117" s="388"/>
      <c r="VCR117" s="388"/>
      <c r="VCS117" s="388"/>
      <c r="VCT117" s="388"/>
      <c r="VCU117" s="388"/>
      <c r="VCV117" s="388"/>
      <c r="VCW117" s="388"/>
      <c r="VCX117" s="388"/>
      <c r="VCY117" s="388"/>
      <c r="VCZ117" s="388"/>
      <c r="VDA117" s="388"/>
      <c r="VDB117" s="388"/>
      <c r="VDC117" s="388"/>
      <c r="VDD117" s="388"/>
      <c r="VDE117" s="388"/>
      <c r="VDF117" s="388"/>
      <c r="VDG117" s="388"/>
      <c r="VDH117" s="388"/>
      <c r="VDI117" s="388"/>
      <c r="VDJ117" s="388"/>
      <c r="VDK117" s="388"/>
      <c r="VDL117" s="388"/>
      <c r="VDM117" s="388"/>
      <c r="VDN117" s="388"/>
      <c r="VDO117" s="388"/>
      <c r="VDP117" s="388"/>
      <c r="VDQ117" s="388"/>
      <c r="VDR117" s="388"/>
      <c r="VDS117" s="388"/>
      <c r="VDT117" s="388"/>
      <c r="VDU117" s="388"/>
      <c r="VDV117" s="388"/>
      <c r="VDW117" s="388"/>
      <c r="VDX117" s="388"/>
      <c r="VDY117" s="388"/>
      <c r="VDZ117" s="388"/>
      <c r="VEA117" s="388"/>
      <c r="VEB117" s="388"/>
      <c r="VEC117" s="388"/>
      <c r="VED117" s="388"/>
      <c r="VEE117" s="388"/>
      <c r="VEF117" s="388"/>
      <c r="VEG117" s="388"/>
      <c r="VEH117" s="388"/>
      <c r="VEI117" s="388"/>
      <c r="VEJ117" s="388"/>
      <c r="VEK117" s="388"/>
      <c r="VEL117" s="388"/>
      <c r="VEM117" s="388"/>
      <c r="VEN117" s="388"/>
      <c r="VEO117" s="388"/>
      <c r="VEP117" s="388"/>
      <c r="VEQ117" s="388"/>
      <c r="VER117" s="388"/>
      <c r="VES117" s="388"/>
      <c r="VET117" s="388"/>
      <c r="VEU117" s="388"/>
      <c r="VEV117" s="388"/>
      <c r="VEW117" s="388"/>
      <c r="VEX117" s="388"/>
      <c r="VEY117" s="388"/>
      <c r="VEZ117" s="388"/>
      <c r="VFA117" s="388"/>
      <c r="VFB117" s="388"/>
      <c r="VFC117" s="388"/>
      <c r="VFD117" s="388"/>
      <c r="VFE117" s="388"/>
      <c r="VFF117" s="388"/>
      <c r="VFG117" s="388"/>
      <c r="VFH117" s="388"/>
      <c r="VFI117" s="388"/>
      <c r="VFJ117" s="388"/>
      <c r="VFK117" s="388"/>
      <c r="VFL117" s="388"/>
      <c r="VFM117" s="388"/>
      <c r="VFN117" s="388"/>
      <c r="VFO117" s="388"/>
      <c r="VFP117" s="388"/>
      <c r="VFQ117" s="388"/>
      <c r="VFR117" s="388"/>
      <c r="VFS117" s="388"/>
      <c r="VFT117" s="388"/>
      <c r="VFU117" s="388"/>
      <c r="VFV117" s="388"/>
      <c r="VFW117" s="388"/>
      <c r="VFX117" s="388"/>
      <c r="VFY117" s="388"/>
      <c r="VFZ117" s="388"/>
      <c r="VGA117" s="388"/>
      <c r="VGB117" s="388"/>
      <c r="VGC117" s="388"/>
      <c r="VGD117" s="388"/>
      <c r="VGE117" s="388"/>
      <c r="VGF117" s="388"/>
      <c r="VGG117" s="388"/>
      <c r="VGH117" s="388"/>
      <c r="VGI117" s="388"/>
      <c r="VGJ117" s="388"/>
      <c r="VGK117" s="388"/>
      <c r="VGL117" s="388"/>
      <c r="VGM117" s="388"/>
      <c r="VGN117" s="388"/>
      <c r="VGO117" s="388"/>
      <c r="VGP117" s="388"/>
      <c r="VGQ117" s="388"/>
      <c r="VGR117" s="388"/>
      <c r="VGS117" s="388"/>
      <c r="VGT117" s="388"/>
      <c r="VGU117" s="388"/>
      <c r="VGV117" s="388"/>
      <c r="VGW117" s="388"/>
      <c r="VGX117" s="388"/>
      <c r="VGY117" s="388"/>
      <c r="VGZ117" s="388"/>
      <c r="VHA117" s="388"/>
      <c r="VHB117" s="388"/>
      <c r="VHC117" s="388"/>
      <c r="VHD117" s="388"/>
      <c r="VHE117" s="388"/>
      <c r="VHF117" s="388"/>
      <c r="VHG117" s="388"/>
      <c r="VHH117" s="388"/>
      <c r="VHI117" s="388"/>
      <c r="VHJ117" s="388"/>
      <c r="VHK117" s="388"/>
      <c r="VHL117" s="388"/>
      <c r="VHM117" s="388"/>
      <c r="VHN117" s="388"/>
      <c r="VHO117" s="388"/>
      <c r="VHP117" s="388"/>
      <c r="VHQ117" s="388"/>
      <c r="VHR117" s="388"/>
      <c r="VHS117" s="388"/>
      <c r="VHT117" s="388"/>
      <c r="VHU117" s="388"/>
      <c r="VHV117" s="388"/>
      <c r="VHW117" s="388"/>
      <c r="VHX117" s="388"/>
      <c r="VHY117" s="388"/>
      <c r="VHZ117" s="388"/>
      <c r="VIA117" s="388"/>
      <c r="VIB117" s="388"/>
      <c r="VIC117" s="388"/>
      <c r="VID117" s="388"/>
      <c r="VIE117" s="388"/>
      <c r="VIF117" s="388"/>
      <c r="VIG117" s="388"/>
      <c r="VIH117" s="388"/>
      <c r="VII117" s="388"/>
      <c r="VIJ117" s="388"/>
      <c r="VIK117" s="388"/>
      <c r="VIL117" s="388"/>
      <c r="VIM117" s="388"/>
      <c r="VIN117" s="388"/>
      <c r="VIO117" s="388"/>
      <c r="VIP117" s="388"/>
      <c r="VIQ117" s="388"/>
      <c r="VIR117" s="388"/>
      <c r="VIS117" s="388"/>
      <c r="VIT117" s="388"/>
      <c r="VIU117" s="388"/>
      <c r="VIV117" s="388"/>
      <c r="VIW117" s="388"/>
      <c r="VIX117" s="388"/>
      <c r="VIY117" s="388"/>
      <c r="VIZ117" s="388"/>
      <c r="VJA117" s="388"/>
      <c r="VJB117" s="388"/>
      <c r="VJC117" s="388"/>
      <c r="VJD117" s="388"/>
      <c r="VJE117" s="388"/>
      <c r="VJF117" s="388"/>
      <c r="VJG117" s="388"/>
      <c r="VJH117" s="388"/>
      <c r="VJI117" s="388"/>
      <c r="VJJ117" s="388"/>
      <c r="VJK117" s="388"/>
      <c r="VJL117" s="388"/>
      <c r="VJM117" s="388"/>
      <c r="VJN117" s="388"/>
      <c r="VJO117" s="388"/>
      <c r="VJP117" s="388"/>
      <c r="VJQ117" s="388"/>
      <c r="VJR117" s="388"/>
      <c r="VJS117" s="388"/>
      <c r="VJT117" s="388"/>
      <c r="VJU117" s="388"/>
      <c r="VJV117" s="388"/>
      <c r="VJW117" s="388"/>
      <c r="VJX117" s="388"/>
      <c r="VJY117" s="388"/>
      <c r="VJZ117" s="388"/>
      <c r="VKA117" s="388"/>
      <c r="VKB117" s="388"/>
      <c r="VKC117" s="388"/>
      <c r="VKD117" s="388"/>
      <c r="VKE117" s="388"/>
      <c r="VKF117" s="388"/>
      <c r="VKG117" s="388"/>
      <c r="VKH117" s="388"/>
      <c r="VKI117" s="388"/>
      <c r="VKJ117" s="388"/>
      <c r="VKK117" s="388"/>
      <c r="VKL117" s="388"/>
      <c r="VKM117" s="388"/>
      <c r="VKN117" s="388"/>
      <c r="VKO117" s="388"/>
      <c r="VKP117" s="388"/>
      <c r="VKQ117" s="388"/>
      <c r="VKR117" s="388"/>
      <c r="VKS117" s="388"/>
      <c r="VKT117" s="388"/>
      <c r="VKU117" s="388"/>
      <c r="VKV117" s="388"/>
      <c r="VKW117" s="388"/>
      <c r="VKX117" s="388"/>
      <c r="VKY117" s="388"/>
      <c r="VKZ117" s="388"/>
      <c r="VLA117" s="388"/>
      <c r="VLB117" s="388"/>
      <c r="VLC117" s="388"/>
      <c r="VLD117" s="388"/>
      <c r="VLE117" s="388"/>
      <c r="VLF117" s="388"/>
      <c r="VLG117" s="388"/>
      <c r="VLH117" s="388"/>
      <c r="VLI117" s="388"/>
      <c r="VLJ117" s="388"/>
      <c r="VLK117" s="388"/>
      <c r="VLL117" s="388"/>
      <c r="VLM117" s="388"/>
      <c r="VLN117" s="388"/>
      <c r="VLO117" s="388"/>
      <c r="VLP117" s="388"/>
      <c r="VLQ117" s="388"/>
      <c r="VLR117" s="388"/>
      <c r="VLS117" s="388"/>
      <c r="VLT117" s="388"/>
      <c r="VLU117" s="388"/>
      <c r="VLV117" s="388"/>
      <c r="VLW117" s="388"/>
      <c r="VLX117" s="388"/>
      <c r="VLY117" s="388"/>
      <c r="VLZ117" s="388"/>
      <c r="VMA117" s="388"/>
      <c r="VMB117" s="388"/>
      <c r="VMC117" s="388"/>
      <c r="VMD117" s="388"/>
      <c r="VME117" s="388"/>
      <c r="VMF117" s="388"/>
      <c r="VMG117" s="388"/>
      <c r="VMH117" s="388"/>
      <c r="VMI117" s="388"/>
      <c r="VMJ117" s="388"/>
      <c r="VMK117" s="388"/>
      <c r="VML117" s="388"/>
      <c r="VMM117" s="388"/>
      <c r="VMN117" s="388"/>
      <c r="VMO117" s="388"/>
      <c r="VMP117" s="388"/>
      <c r="VMQ117" s="388"/>
      <c r="VMR117" s="388"/>
      <c r="VMS117" s="388"/>
      <c r="VMT117" s="388"/>
      <c r="VMU117" s="388"/>
      <c r="VMV117" s="388"/>
      <c r="VMW117" s="388"/>
      <c r="VMX117" s="388"/>
      <c r="VMY117" s="388"/>
      <c r="VMZ117" s="388"/>
      <c r="VNA117" s="388"/>
      <c r="VNB117" s="388"/>
      <c r="VNC117" s="388"/>
      <c r="VND117" s="388"/>
      <c r="VNE117" s="388"/>
      <c r="VNF117" s="388"/>
      <c r="VNG117" s="388"/>
      <c r="VNH117" s="388"/>
      <c r="VNI117" s="388"/>
      <c r="VNJ117" s="388"/>
      <c r="VNK117" s="388"/>
      <c r="VNL117" s="388"/>
      <c r="VNM117" s="388"/>
      <c r="VNN117" s="388"/>
      <c r="VNO117" s="388"/>
      <c r="VNP117" s="388"/>
      <c r="VNQ117" s="388"/>
      <c r="VNR117" s="388"/>
      <c r="VNS117" s="388"/>
      <c r="VNT117" s="388"/>
      <c r="VNU117" s="388"/>
      <c r="VNV117" s="388"/>
      <c r="VNW117" s="388"/>
      <c r="VNX117" s="388"/>
      <c r="VNY117" s="388"/>
      <c r="VNZ117" s="388"/>
      <c r="VOA117" s="388"/>
      <c r="VOB117" s="388"/>
      <c r="VOC117" s="388"/>
      <c r="VOD117" s="388"/>
      <c r="VOE117" s="388"/>
      <c r="VOF117" s="388"/>
      <c r="VOG117" s="388"/>
      <c r="VOH117" s="388"/>
      <c r="VOI117" s="388"/>
      <c r="VOJ117" s="388"/>
      <c r="VOK117" s="388"/>
      <c r="VOL117" s="388"/>
      <c r="VOM117" s="388"/>
      <c r="VON117" s="388"/>
      <c r="VOO117" s="388"/>
      <c r="VOP117" s="388"/>
      <c r="VOQ117" s="388"/>
      <c r="VOR117" s="388"/>
      <c r="VOS117" s="388"/>
      <c r="VOT117" s="388"/>
      <c r="VOU117" s="388"/>
      <c r="VOV117" s="388"/>
      <c r="VOW117" s="388"/>
      <c r="VOX117" s="388"/>
      <c r="VOY117" s="388"/>
      <c r="VOZ117" s="388"/>
      <c r="VPA117" s="388"/>
      <c r="VPB117" s="388"/>
      <c r="VPC117" s="388"/>
      <c r="VPD117" s="388"/>
      <c r="VPE117" s="388"/>
      <c r="VPF117" s="388"/>
      <c r="VPG117" s="388"/>
      <c r="VPH117" s="388"/>
      <c r="VPI117" s="388"/>
      <c r="VPJ117" s="388"/>
      <c r="VPK117" s="388"/>
      <c r="VPL117" s="388"/>
      <c r="VPM117" s="388"/>
      <c r="VPN117" s="388"/>
      <c r="VPO117" s="388"/>
      <c r="VPP117" s="388"/>
      <c r="VPQ117" s="388"/>
      <c r="VPR117" s="388"/>
      <c r="VPS117" s="388"/>
      <c r="VPT117" s="388"/>
      <c r="VPU117" s="388"/>
      <c r="VPV117" s="388"/>
      <c r="VPW117" s="388"/>
      <c r="VPX117" s="388"/>
      <c r="VPY117" s="388"/>
      <c r="VPZ117" s="388"/>
      <c r="VQA117" s="388"/>
      <c r="VQB117" s="388"/>
      <c r="VQC117" s="388"/>
      <c r="VQD117" s="388"/>
      <c r="VQE117" s="388"/>
      <c r="VQF117" s="388"/>
      <c r="VQG117" s="388"/>
      <c r="VQH117" s="388"/>
      <c r="VQI117" s="388"/>
      <c r="VQJ117" s="388"/>
      <c r="VQK117" s="388"/>
      <c r="VQL117" s="388"/>
      <c r="VQM117" s="388"/>
      <c r="VQN117" s="388"/>
      <c r="VQO117" s="388"/>
      <c r="VQP117" s="388"/>
      <c r="VQQ117" s="388"/>
      <c r="VQR117" s="388"/>
      <c r="VQS117" s="388"/>
      <c r="VQT117" s="388"/>
      <c r="VQU117" s="388"/>
      <c r="VQV117" s="388"/>
      <c r="VQW117" s="388"/>
      <c r="VQX117" s="388"/>
      <c r="VQY117" s="388"/>
      <c r="VQZ117" s="388"/>
      <c r="VRA117" s="388"/>
      <c r="VRB117" s="388"/>
      <c r="VRC117" s="388"/>
      <c r="VRD117" s="388"/>
      <c r="VRE117" s="388"/>
      <c r="VRF117" s="388"/>
      <c r="VRG117" s="388"/>
      <c r="VRH117" s="388"/>
      <c r="VRI117" s="388"/>
      <c r="VRJ117" s="388"/>
      <c r="VRK117" s="388"/>
      <c r="VRL117" s="388"/>
      <c r="VRM117" s="388"/>
      <c r="VRN117" s="388"/>
      <c r="VRO117" s="388"/>
      <c r="VRP117" s="388"/>
      <c r="VRQ117" s="388"/>
      <c r="VRR117" s="388"/>
      <c r="VRS117" s="388"/>
      <c r="VRT117" s="388"/>
      <c r="VRU117" s="388"/>
      <c r="VRV117" s="388"/>
      <c r="VRW117" s="388"/>
      <c r="VRX117" s="388"/>
      <c r="VRY117" s="388"/>
      <c r="VRZ117" s="388"/>
      <c r="VSA117" s="388"/>
      <c r="VSB117" s="388"/>
      <c r="VSC117" s="388"/>
      <c r="VSD117" s="388"/>
      <c r="VSE117" s="388"/>
      <c r="VSF117" s="388"/>
      <c r="VSG117" s="388"/>
      <c r="VSH117" s="388"/>
      <c r="VSI117" s="388"/>
      <c r="VSJ117" s="388"/>
      <c r="VSK117" s="388"/>
      <c r="VSL117" s="388"/>
      <c r="VSM117" s="388"/>
      <c r="VSN117" s="388"/>
      <c r="VSO117" s="388"/>
      <c r="VSP117" s="388"/>
      <c r="VSQ117" s="388"/>
      <c r="VSR117" s="388"/>
      <c r="VSS117" s="388"/>
      <c r="VST117" s="388"/>
      <c r="VSU117" s="388"/>
      <c r="VSV117" s="388"/>
      <c r="VSW117" s="388"/>
      <c r="VSX117" s="388"/>
      <c r="VSY117" s="388"/>
      <c r="VSZ117" s="388"/>
      <c r="VTA117" s="388"/>
      <c r="VTB117" s="388"/>
      <c r="VTC117" s="388"/>
      <c r="VTD117" s="388"/>
      <c r="VTE117" s="388"/>
      <c r="VTF117" s="388"/>
      <c r="VTG117" s="388"/>
      <c r="VTH117" s="388"/>
      <c r="VTI117" s="388"/>
      <c r="VTJ117" s="388"/>
      <c r="VTK117" s="388"/>
      <c r="VTL117" s="388"/>
      <c r="VTM117" s="388"/>
      <c r="VTN117" s="388"/>
      <c r="VTO117" s="388"/>
      <c r="VTP117" s="388"/>
      <c r="VTQ117" s="388"/>
      <c r="VTR117" s="388"/>
      <c r="VTS117" s="388"/>
      <c r="VTT117" s="388"/>
      <c r="VTU117" s="388"/>
      <c r="VTV117" s="388"/>
      <c r="VTW117" s="388"/>
      <c r="VTX117" s="388"/>
      <c r="VTY117" s="388"/>
      <c r="VTZ117" s="388"/>
      <c r="VUA117" s="388"/>
      <c r="VUB117" s="388"/>
      <c r="VUC117" s="388"/>
      <c r="VUD117" s="388"/>
      <c r="VUE117" s="388"/>
      <c r="VUF117" s="388"/>
      <c r="VUG117" s="388"/>
      <c r="VUH117" s="388"/>
      <c r="VUI117" s="388"/>
      <c r="VUJ117" s="388"/>
      <c r="VUK117" s="388"/>
      <c r="VUL117" s="388"/>
      <c r="VUM117" s="388"/>
      <c r="VUN117" s="388"/>
      <c r="VUO117" s="388"/>
      <c r="VUP117" s="388"/>
      <c r="VUQ117" s="388"/>
      <c r="VUR117" s="388"/>
      <c r="VUS117" s="388"/>
      <c r="VUT117" s="388"/>
      <c r="VUU117" s="388"/>
      <c r="VUV117" s="388"/>
      <c r="VUW117" s="388"/>
      <c r="VUX117" s="388"/>
      <c r="VUY117" s="388"/>
      <c r="VUZ117" s="388"/>
      <c r="VVA117" s="388"/>
      <c r="VVB117" s="388"/>
      <c r="VVC117" s="388"/>
      <c r="VVD117" s="388"/>
      <c r="VVE117" s="388"/>
      <c r="VVF117" s="388"/>
      <c r="VVG117" s="388"/>
      <c r="VVH117" s="388"/>
      <c r="VVI117" s="388"/>
      <c r="VVJ117" s="388"/>
      <c r="VVK117" s="388"/>
      <c r="VVL117" s="388"/>
      <c r="VVM117" s="388"/>
      <c r="VVN117" s="388"/>
      <c r="VVO117" s="388"/>
      <c r="VVP117" s="388"/>
      <c r="VVQ117" s="388"/>
      <c r="VVR117" s="388"/>
      <c r="VVS117" s="388"/>
      <c r="VVT117" s="388"/>
      <c r="VVU117" s="388"/>
      <c r="VVV117" s="388"/>
      <c r="VVW117" s="388"/>
      <c r="VVX117" s="388"/>
      <c r="VVY117" s="388"/>
      <c r="VVZ117" s="388"/>
      <c r="VWA117" s="388"/>
      <c r="VWB117" s="388"/>
      <c r="VWC117" s="388"/>
      <c r="VWD117" s="388"/>
      <c r="VWE117" s="388"/>
      <c r="VWF117" s="388"/>
      <c r="VWG117" s="388"/>
      <c r="VWH117" s="388"/>
      <c r="VWI117" s="388"/>
      <c r="VWJ117" s="388"/>
      <c r="VWK117" s="388"/>
      <c r="VWL117" s="388"/>
      <c r="VWM117" s="388"/>
      <c r="VWN117" s="388"/>
      <c r="VWO117" s="388"/>
      <c r="VWP117" s="388"/>
      <c r="VWQ117" s="388"/>
      <c r="VWR117" s="388"/>
      <c r="VWS117" s="388"/>
      <c r="VWT117" s="388"/>
      <c r="VWU117" s="388"/>
      <c r="VWV117" s="388"/>
      <c r="VWW117" s="388"/>
      <c r="VWX117" s="388"/>
      <c r="VWY117" s="388"/>
      <c r="VWZ117" s="388"/>
      <c r="VXA117" s="388"/>
      <c r="VXB117" s="388"/>
      <c r="VXC117" s="388"/>
      <c r="VXD117" s="388"/>
      <c r="VXE117" s="388"/>
      <c r="VXF117" s="388"/>
      <c r="VXG117" s="388"/>
      <c r="VXH117" s="388"/>
      <c r="VXI117" s="388"/>
      <c r="VXJ117" s="388"/>
      <c r="VXK117" s="388"/>
      <c r="VXL117" s="388"/>
      <c r="VXM117" s="388"/>
      <c r="VXN117" s="388"/>
      <c r="VXO117" s="388"/>
      <c r="VXP117" s="388"/>
      <c r="VXQ117" s="388"/>
      <c r="VXR117" s="388"/>
      <c r="VXS117" s="388"/>
      <c r="VXT117" s="388"/>
      <c r="VXU117" s="388"/>
      <c r="VXV117" s="388"/>
      <c r="VXW117" s="388"/>
      <c r="VXX117" s="388"/>
      <c r="VXY117" s="388"/>
      <c r="VXZ117" s="388"/>
      <c r="VYA117" s="388"/>
      <c r="VYB117" s="388"/>
      <c r="VYC117" s="388"/>
      <c r="VYD117" s="388"/>
      <c r="VYE117" s="388"/>
      <c r="VYF117" s="388"/>
      <c r="VYG117" s="388"/>
      <c r="VYH117" s="388"/>
      <c r="VYI117" s="388"/>
      <c r="VYJ117" s="388"/>
      <c r="VYK117" s="388"/>
      <c r="VYL117" s="388"/>
      <c r="VYM117" s="388"/>
      <c r="VYN117" s="388"/>
      <c r="VYO117" s="388"/>
      <c r="VYP117" s="388"/>
      <c r="VYQ117" s="388"/>
      <c r="VYR117" s="388"/>
      <c r="VYS117" s="388"/>
      <c r="VYT117" s="388"/>
      <c r="VYU117" s="388"/>
      <c r="VYV117" s="388"/>
      <c r="VYW117" s="388"/>
      <c r="VYX117" s="388"/>
      <c r="VYY117" s="388"/>
      <c r="VYZ117" s="388"/>
      <c r="VZA117" s="388"/>
      <c r="VZB117" s="388"/>
      <c r="VZC117" s="388"/>
      <c r="VZD117" s="388"/>
      <c r="VZE117" s="388"/>
      <c r="VZF117" s="388"/>
      <c r="VZG117" s="388"/>
      <c r="VZH117" s="388"/>
      <c r="VZI117" s="388"/>
      <c r="VZJ117" s="388"/>
      <c r="VZK117" s="388"/>
      <c r="VZL117" s="388"/>
      <c r="VZM117" s="388"/>
      <c r="VZN117" s="388"/>
      <c r="VZO117" s="388"/>
      <c r="VZP117" s="388"/>
      <c r="VZQ117" s="388"/>
      <c r="VZR117" s="388"/>
      <c r="VZS117" s="388"/>
      <c r="VZT117" s="388"/>
      <c r="VZU117" s="388"/>
      <c r="VZV117" s="388"/>
      <c r="VZW117" s="388"/>
      <c r="VZX117" s="388"/>
      <c r="VZY117" s="388"/>
      <c r="VZZ117" s="388"/>
      <c r="WAA117" s="388"/>
      <c r="WAB117" s="388"/>
      <c r="WAC117" s="388"/>
      <c r="WAD117" s="388"/>
      <c r="WAE117" s="388"/>
      <c r="WAF117" s="388"/>
      <c r="WAG117" s="388"/>
      <c r="WAH117" s="388"/>
      <c r="WAI117" s="388"/>
      <c r="WAJ117" s="388"/>
      <c r="WAK117" s="388"/>
      <c r="WAL117" s="388"/>
      <c r="WAM117" s="388"/>
      <c r="WAN117" s="388"/>
      <c r="WAO117" s="388"/>
      <c r="WAP117" s="388"/>
      <c r="WAQ117" s="388"/>
      <c r="WAR117" s="388"/>
      <c r="WAS117" s="388"/>
      <c r="WAT117" s="388"/>
      <c r="WAU117" s="388"/>
      <c r="WAV117" s="388"/>
      <c r="WAW117" s="388"/>
      <c r="WAX117" s="388"/>
      <c r="WAY117" s="388"/>
      <c r="WAZ117" s="388"/>
      <c r="WBA117" s="388"/>
      <c r="WBB117" s="388"/>
      <c r="WBC117" s="388"/>
      <c r="WBD117" s="388"/>
      <c r="WBE117" s="388"/>
      <c r="WBF117" s="388"/>
      <c r="WBG117" s="388"/>
      <c r="WBH117" s="388"/>
      <c r="WBI117" s="388"/>
      <c r="WBJ117" s="388"/>
      <c r="WBK117" s="388"/>
      <c r="WBL117" s="388"/>
      <c r="WBM117" s="388"/>
      <c r="WBN117" s="388"/>
      <c r="WBO117" s="388"/>
      <c r="WBP117" s="388"/>
      <c r="WBQ117" s="388"/>
      <c r="WBR117" s="388"/>
      <c r="WBS117" s="388"/>
      <c r="WBT117" s="388"/>
      <c r="WBU117" s="388"/>
      <c r="WBV117" s="388"/>
      <c r="WBW117" s="388"/>
      <c r="WBX117" s="388"/>
      <c r="WBY117" s="388"/>
      <c r="WBZ117" s="388"/>
      <c r="WCA117" s="388"/>
      <c r="WCB117" s="388"/>
      <c r="WCC117" s="388"/>
      <c r="WCD117" s="388"/>
      <c r="WCE117" s="388"/>
      <c r="WCF117" s="388"/>
      <c r="WCG117" s="388"/>
      <c r="WCH117" s="388"/>
      <c r="WCI117" s="388"/>
      <c r="WCJ117" s="388"/>
      <c r="WCK117" s="388"/>
      <c r="WCL117" s="388"/>
      <c r="WCM117" s="388"/>
      <c r="WCN117" s="388"/>
      <c r="WCO117" s="388"/>
      <c r="WCP117" s="388"/>
      <c r="WCQ117" s="388"/>
      <c r="WCR117" s="388"/>
      <c r="WCS117" s="388"/>
      <c r="WCT117" s="388"/>
      <c r="WCU117" s="388"/>
      <c r="WCV117" s="388"/>
      <c r="WCW117" s="388"/>
      <c r="WCX117" s="388"/>
      <c r="WCY117" s="388"/>
      <c r="WCZ117" s="388"/>
      <c r="WDA117" s="388"/>
      <c r="WDB117" s="388"/>
      <c r="WDC117" s="388"/>
      <c r="WDD117" s="388"/>
      <c r="WDE117" s="388"/>
      <c r="WDF117" s="388"/>
      <c r="WDG117" s="388"/>
      <c r="WDH117" s="388"/>
      <c r="WDI117" s="388"/>
      <c r="WDJ117" s="388"/>
      <c r="WDK117" s="388"/>
      <c r="WDL117" s="388"/>
      <c r="WDM117" s="388"/>
      <c r="WDN117" s="388"/>
      <c r="WDO117" s="388"/>
      <c r="WDP117" s="388"/>
      <c r="WDQ117" s="388"/>
      <c r="WDR117" s="388"/>
      <c r="WDS117" s="388"/>
      <c r="WDT117" s="388"/>
      <c r="WDU117" s="388"/>
      <c r="WDV117" s="388"/>
      <c r="WDW117" s="388"/>
      <c r="WDX117" s="388"/>
      <c r="WDY117" s="388"/>
      <c r="WDZ117" s="388"/>
      <c r="WEA117" s="388"/>
      <c r="WEB117" s="388"/>
      <c r="WEC117" s="388"/>
      <c r="WED117" s="388"/>
      <c r="WEE117" s="388"/>
      <c r="WEF117" s="388"/>
      <c r="WEG117" s="388"/>
      <c r="WEH117" s="388"/>
      <c r="WEI117" s="388"/>
      <c r="WEJ117" s="388"/>
      <c r="WEK117" s="388"/>
      <c r="WEL117" s="388"/>
      <c r="WEM117" s="388"/>
      <c r="WEN117" s="388"/>
      <c r="WEO117" s="388"/>
      <c r="WEP117" s="388"/>
      <c r="WEQ117" s="388"/>
      <c r="WER117" s="388"/>
      <c r="WES117" s="388"/>
      <c r="WET117" s="388"/>
      <c r="WEU117" s="388"/>
      <c r="WEV117" s="388"/>
      <c r="WEW117" s="388"/>
      <c r="WEX117" s="388"/>
      <c r="WEY117" s="388"/>
      <c r="WEZ117" s="388"/>
      <c r="WFA117" s="388"/>
      <c r="WFB117" s="388"/>
      <c r="WFC117" s="388"/>
      <c r="WFD117" s="388"/>
      <c r="WFE117" s="388"/>
      <c r="WFF117" s="388"/>
      <c r="WFG117" s="388"/>
      <c r="WFH117" s="388"/>
      <c r="WFI117" s="388"/>
      <c r="WFJ117" s="388"/>
      <c r="WFK117" s="388"/>
      <c r="WFL117" s="388"/>
      <c r="WFM117" s="388"/>
      <c r="WFN117" s="388"/>
      <c r="WFO117" s="388"/>
      <c r="WFP117" s="388"/>
      <c r="WFQ117" s="388"/>
      <c r="WFR117" s="388"/>
      <c r="WFS117" s="388"/>
      <c r="WFT117" s="388"/>
      <c r="WFU117" s="388"/>
      <c r="WFV117" s="388"/>
      <c r="WFW117" s="388"/>
      <c r="WFX117" s="388"/>
      <c r="WFY117" s="388"/>
      <c r="WFZ117" s="388"/>
      <c r="WGA117" s="388"/>
      <c r="WGB117" s="388"/>
      <c r="WGC117" s="388"/>
      <c r="WGD117" s="388"/>
      <c r="WGE117" s="388"/>
      <c r="WGF117" s="388"/>
      <c r="WGG117" s="388"/>
      <c r="WGH117" s="388"/>
      <c r="WGI117" s="388"/>
      <c r="WGJ117" s="388"/>
      <c r="WGK117" s="388"/>
      <c r="WGL117" s="388"/>
      <c r="WGM117" s="388"/>
      <c r="WGN117" s="388"/>
      <c r="WGO117" s="388"/>
      <c r="WGP117" s="388"/>
      <c r="WGQ117" s="388"/>
      <c r="WGR117" s="388"/>
      <c r="WGS117" s="388"/>
      <c r="WGT117" s="388"/>
      <c r="WGU117" s="388"/>
      <c r="WGV117" s="388"/>
      <c r="WGW117" s="388"/>
      <c r="WGX117" s="388"/>
      <c r="WGY117" s="388"/>
      <c r="WGZ117" s="388"/>
      <c r="WHA117" s="388"/>
      <c r="WHB117" s="388"/>
      <c r="WHC117" s="388"/>
      <c r="WHD117" s="388"/>
      <c r="WHE117" s="388"/>
      <c r="WHF117" s="388"/>
      <c r="WHG117" s="388"/>
      <c r="WHH117" s="388"/>
      <c r="WHI117" s="388"/>
      <c r="WHJ117" s="388"/>
      <c r="WHK117" s="388"/>
      <c r="WHL117" s="388"/>
      <c r="WHM117" s="388"/>
      <c r="WHN117" s="388"/>
      <c r="WHO117" s="388"/>
      <c r="WHP117" s="388"/>
      <c r="WHQ117" s="388"/>
      <c r="WHR117" s="388"/>
      <c r="WHS117" s="388"/>
      <c r="WHT117" s="388"/>
      <c r="WHU117" s="388"/>
      <c r="WHV117" s="388"/>
      <c r="WHW117" s="388"/>
      <c r="WHX117" s="388"/>
      <c r="WHY117" s="388"/>
      <c r="WHZ117" s="388"/>
      <c r="WIA117" s="388"/>
      <c r="WIB117" s="388"/>
      <c r="WIC117" s="388"/>
      <c r="WID117" s="388"/>
      <c r="WIE117" s="388"/>
      <c r="WIF117" s="388"/>
      <c r="WIG117" s="388"/>
      <c r="WIH117" s="388"/>
      <c r="WII117" s="388"/>
      <c r="WIJ117" s="388"/>
      <c r="WIK117" s="388"/>
      <c r="WIL117" s="388"/>
      <c r="WIM117" s="388"/>
      <c r="WIN117" s="388"/>
      <c r="WIO117" s="388"/>
      <c r="WIP117" s="388"/>
      <c r="WIQ117" s="388"/>
      <c r="WIR117" s="388"/>
      <c r="WIS117" s="388"/>
      <c r="WIT117" s="388"/>
      <c r="WIU117" s="388"/>
      <c r="WIV117" s="388"/>
      <c r="WIW117" s="388"/>
      <c r="WIX117" s="388"/>
      <c r="WIY117" s="388"/>
      <c r="WIZ117" s="388"/>
      <c r="WJA117" s="388"/>
      <c r="WJB117" s="388"/>
      <c r="WJC117" s="388"/>
      <c r="WJD117" s="388"/>
      <c r="WJE117" s="388"/>
      <c r="WJF117" s="388"/>
      <c r="WJG117" s="388"/>
      <c r="WJH117" s="388"/>
      <c r="WJI117" s="388"/>
      <c r="WJJ117" s="388"/>
      <c r="WJK117" s="388"/>
      <c r="WJL117" s="388"/>
      <c r="WJM117" s="388"/>
      <c r="WJN117" s="388"/>
      <c r="WJO117" s="388"/>
      <c r="WJP117" s="388"/>
      <c r="WJQ117" s="388"/>
      <c r="WJR117" s="388"/>
      <c r="WJS117" s="388"/>
      <c r="WJT117" s="388"/>
      <c r="WJU117" s="388"/>
      <c r="WJV117" s="388"/>
      <c r="WJW117" s="388"/>
      <c r="WJX117" s="388"/>
      <c r="WJY117" s="388"/>
      <c r="WJZ117" s="388"/>
      <c r="WKA117" s="388"/>
      <c r="WKB117" s="388"/>
      <c r="WKC117" s="388"/>
      <c r="WKD117" s="388"/>
      <c r="WKE117" s="388"/>
      <c r="WKF117" s="388"/>
      <c r="WKG117" s="388"/>
      <c r="WKH117" s="388"/>
      <c r="WKI117" s="388"/>
      <c r="WKJ117" s="388"/>
      <c r="WKK117" s="388"/>
      <c r="WKL117" s="388"/>
      <c r="WKM117" s="388"/>
      <c r="WKN117" s="388"/>
      <c r="WKO117" s="388"/>
      <c r="WKP117" s="388"/>
      <c r="WKQ117" s="388"/>
      <c r="WKR117" s="388"/>
      <c r="WKS117" s="388"/>
      <c r="WKT117" s="388"/>
      <c r="WKU117" s="388"/>
      <c r="WKV117" s="388"/>
      <c r="WKW117" s="388"/>
      <c r="WKX117" s="388"/>
      <c r="WKY117" s="388"/>
      <c r="WKZ117" s="388"/>
      <c r="WLA117" s="388"/>
      <c r="WLB117" s="388"/>
      <c r="WLC117" s="388"/>
      <c r="WLD117" s="388"/>
      <c r="WLE117" s="388"/>
      <c r="WLF117" s="388"/>
      <c r="WLG117" s="388"/>
      <c r="WLH117" s="388"/>
      <c r="WLI117" s="388"/>
      <c r="WLJ117" s="388"/>
      <c r="WLK117" s="388"/>
      <c r="WLL117" s="388"/>
      <c r="WLM117" s="388"/>
      <c r="WLN117" s="388"/>
      <c r="WLO117" s="388"/>
      <c r="WLP117" s="388"/>
      <c r="WLQ117" s="388"/>
      <c r="WLR117" s="388"/>
      <c r="WLS117" s="388"/>
      <c r="WLT117" s="388"/>
      <c r="WLU117" s="388"/>
      <c r="WLV117" s="388"/>
      <c r="WLW117" s="388"/>
      <c r="WLX117" s="388"/>
      <c r="WLY117" s="388"/>
      <c r="WLZ117" s="388"/>
      <c r="WMA117" s="388"/>
      <c r="WMB117" s="388"/>
      <c r="WMC117" s="388"/>
      <c r="WMD117" s="388"/>
      <c r="WME117" s="388"/>
      <c r="WMF117" s="388"/>
      <c r="WMG117" s="388"/>
      <c r="WMH117" s="388"/>
      <c r="WMI117" s="388"/>
      <c r="WMJ117" s="388"/>
      <c r="WMK117" s="388"/>
      <c r="WML117" s="388"/>
      <c r="WMM117" s="388"/>
      <c r="WMN117" s="388"/>
      <c r="WMO117" s="388"/>
      <c r="WMP117" s="388"/>
      <c r="WMQ117" s="388"/>
      <c r="WMR117" s="388"/>
      <c r="WMS117" s="388"/>
      <c r="WMT117" s="388"/>
      <c r="WMU117" s="388"/>
      <c r="WMV117" s="388"/>
      <c r="WMW117" s="388"/>
      <c r="WMX117" s="388"/>
      <c r="WMY117" s="388"/>
      <c r="WMZ117" s="388"/>
      <c r="WNA117" s="388"/>
      <c r="WNB117" s="388"/>
      <c r="WNC117" s="388"/>
      <c r="WND117" s="388"/>
      <c r="WNE117" s="388"/>
      <c r="WNF117" s="388"/>
      <c r="WNG117" s="388"/>
      <c r="WNH117" s="388"/>
      <c r="WNI117" s="388"/>
      <c r="WNJ117" s="388"/>
      <c r="WNK117" s="388"/>
      <c r="WNL117" s="388"/>
      <c r="WNM117" s="388"/>
      <c r="WNN117" s="388"/>
      <c r="WNO117" s="388"/>
      <c r="WNP117" s="388"/>
      <c r="WNQ117" s="388"/>
      <c r="WNR117" s="388"/>
      <c r="WNS117" s="388"/>
      <c r="WNT117" s="388"/>
      <c r="WNU117" s="388"/>
      <c r="WNV117" s="388"/>
      <c r="WNW117" s="388"/>
      <c r="WNX117" s="388"/>
      <c r="WNY117" s="388"/>
      <c r="WNZ117" s="388"/>
      <c r="WOA117" s="388"/>
      <c r="WOB117" s="388"/>
      <c r="WOC117" s="388"/>
      <c r="WOD117" s="388"/>
      <c r="WOE117" s="388"/>
      <c r="WOF117" s="388"/>
      <c r="WOG117" s="388"/>
      <c r="WOH117" s="388"/>
      <c r="WOI117" s="388"/>
      <c r="WOJ117" s="388"/>
      <c r="WOK117" s="388"/>
      <c r="WOL117" s="388"/>
      <c r="WOM117" s="388"/>
      <c r="WON117" s="388"/>
      <c r="WOO117" s="388"/>
      <c r="WOP117" s="388"/>
      <c r="WOQ117" s="388"/>
      <c r="WOR117" s="388"/>
      <c r="WOS117" s="388"/>
      <c r="WOT117" s="388"/>
      <c r="WOU117" s="388"/>
      <c r="WOV117" s="388"/>
      <c r="WOW117" s="388"/>
      <c r="WOX117" s="388"/>
      <c r="WOY117" s="388"/>
      <c r="WOZ117" s="388"/>
      <c r="WPA117" s="388"/>
      <c r="WPB117" s="388"/>
      <c r="WPC117" s="388"/>
      <c r="WPD117" s="388"/>
      <c r="WPE117" s="388"/>
      <c r="WPF117" s="388"/>
      <c r="WPG117" s="388"/>
      <c r="WPH117" s="388"/>
      <c r="WPI117" s="388"/>
      <c r="WPJ117" s="388"/>
      <c r="WPK117" s="388"/>
      <c r="WPL117" s="388"/>
      <c r="WPM117" s="388"/>
      <c r="WPN117" s="388"/>
      <c r="WPO117" s="388"/>
      <c r="WPP117" s="388"/>
      <c r="WPQ117" s="388"/>
      <c r="WPR117" s="388"/>
      <c r="WPS117" s="388"/>
      <c r="WPT117" s="388"/>
      <c r="WPU117" s="388"/>
      <c r="WPV117" s="388"/>
      <c r="WPW117" s="388"/>
      <c r="WPX117" s="388"/>
      <c r="WPY117" s="388"/>
      <c r="WPZ117" s="388"/>
      <c r="WQA117" s="388"/>
      <c r="WQB117" s="388"/>
      <c r="WQC117" s="388"/>
      <c r="WQD117" s="388"/>
      <c r="WQE117" s="388"/>
      <c r="WQF117" s="388"/>
      <c r="WQG117" s="388"/>
      <c r="WQH117" s="388"/>
      <c r="WQI117" s="388"/>
      <c r="WQJ117" s="388"/>
      <c r="WQK117" s="388"/>
      <c r="WQL117" s="388"/>
      <c r="WQM117" s="388"/>
      <c r="WQN117" s="388"/>
      <c r="WQO117" s="388"/>
      <c r="WQP117" s="388"/>
      <c r="WQQ117" s="388"/>
      <c r="WQR117" s="388"/>
      <c r="WQS117" s="388"/>
      <c r="WQT117" s="388"/>
      <c r="WQU117" s="388"/>
      <c r="WQV117" s="388"/>
      <c r="WQW117" s="388"/>
      <c r="WQX117" s="388"/>
      <c r="WQY117" s="388"/>
      <c r="WQZ117" s="388"/>
      <c r="WRA117" s="388"/>
      <c r="WRB117" s="388"/>
      <c r="WRC117" s="388"/>
      <c r="WRD117" s="388"/>
      <c r="WRE117" s="388"/>
      <c r="WRF117" s="388"/>
      <c r="WRG117" s="388"/>
      <c r="WRH117" s="388"/>
      <c r="WRI117" s="388"/>
      <c r="WRJ117" s="388"/>
      <c r="WRK117" s="388"/>
      <c r="WRL117" s="388"/>
      <c r="WRM117" s="388"/>
      <c r="WRN117" s="388"/>
      <c r="WRO117" s="388"/>
      <c r="WRP117" s="388"/>
      <c r="WRQ117" s="388"/>
      <c r="WRR117" s="388"/>
      <c r="WRS117" s="388"/>
      <c r="WRT117" s="388"/>
      <c r="WRU117" s="388"/>
      <c r="WRV117" s="388"/>
      <c r="WRW117" s="388"/>
      <c r="WRX117" s="388"/>
      <c r="WRY117" s="388"/>
      <c r="WRZ117" s="388"/>
      <c r="WSA117" s="388"/>
      <c r="WSB117" s="388"/>
      <c r="WSC117" s="388"/>
      <c r="WSD117" s="388"/>
      <c r="WSE117" s="388"/>
      <c r="WSF117" s="388"/>
      <c r="WSG117" s="388"/>
      <c r="WSH117" s="388"/>
      <c r="WSI117" s="388"/>
      <c r="WSJ117" s="388"/>
      <c r="WSK117" s="388"/>
      <c r="WSL117" s="388"/>
      <c r="WSM117" s="388"/>
      <c r="WSN117" s="388"/>
      <c r="WSO117" s="388"/>
      <c r="WSP117" s="388"/>
      <c r="WSQ117" s="388"/>
      <c r="WSR117" s="388"/>
      <c r="WSS117" s="388"/>
      <c r="WST117" s="388"/>
      <c r="WSU117" s="388"/>
      <c r="WSV117" s="388"/>
      <c r="WSW117" s="388"/>
      <c r="WSX117" s="388"/>
      <c r="WSY117" s="388"/>
      <c r="WSZ117" s="388"/>
      <c r="WTA117" s="388"/>
      <c r="WTB117" s="388"/>
      <c r="WTC117" s="388"/>
      <c r="WTD117" s="388"/>
      <c r="WTE117" s="388"/>
      <c r="WTF117" s="388"/>
      <c r="WTG117" s="388"/>
      <c r="WTH117" s="388"/>
      <c r="WTI117" s="388"/>
      <c r="WTJ117" s="388"/>
      <c r="WTK117" s="388"/>
      <c r="WTL117" s="388"/>
      <c r="WTM117" s="388"/>
      <c r="WTN117" s="388"/>
      <c r="WTO117" s="388"/>
      <c r="WTP117" s="388"/>
      <c r="WTQ117" s="388"/>
      <c r="WTR117" s="388"/>
      <c r="WTS117" s="388"/>
      <c r="WTT117" s="388"/>
      <c r="WTU117" s="388"/>
      <c r="WTV117" s="388"/>
      <c r="WTW117" s="388"/>
      <c r="WTX117" s="388"/>
      <c r="WTY117" s="388"/>
      <c r="WTZ117" s="388"/>
      <c r="WUA117" s="388"/>
      <c r="WUB117" s="388"/>
      <c r="WUC117" s="388"/>
      <c r="WUD117" s="388"/>
      <c r="WUE117" s="388"/>
      <c r="WUF117" s="388"/>
      <c r="WUG117" s="388"/>
      <c r="WUH117" s="388"/>
      <c r="WUI117" s="388"/>
      <c r="WUJ117" s="388"/>
      <c r="WUK117" s="388"/>
      <c r="WUL117" s="388"/>
      <c r="WUM117" s="388"/>
      <c r="WUN117" s="388"/>
      <c r="WUO117" s="388"/>
      <c r="WUP117" s="388"/>
      <c r="WUQ117" s="388"/>
      <c r="WUR117" s="388"/>
      <c r="WUS117" s="388"/>
      <c r="WUT117" s="388"/>
      <c r="WUU117" s="388"/>
      <c r="WUV117" s="388"/>
      <c r="WUW117" s="388"/>
      <c r="WUX117" s="388"/>
      <c r="WUY117" s="388"/>
      <c r="WUZ117" s="388"/>
      <c r="WVA117" s="388"/>
      <c r="WVB117" s="388"/>
      <c r="WVC117" s="388"/>
      <c r="WVD117" s="388"/>
      <c r="WVE117" s="388"/>
      <c r="WVF117" s="388"/>
      <c r="WVG117" s="388"/>
      <c r="WVH117" s="388"/>
      <c r="WVI117" s="388"/>
      <c r="WVJ117" s="388"/>
      <c r="WVK117" s="388"/>
      <c r="WVL117" s="388"/>
      <c r="WVM117" s="388"/>
      <c r="WVN117" s="388"/>
      <c r="WVO117" s="388"/>
      <c r="WVP117" s="388"/>
      <c r="WVQ117" s="388"/>
      <c r="WVR117" s="388"/>
      <c r="WVS117" s="388"/>
      <c r="WVT117" s="388"/>
      <c r="WVU117" s="388"/>
      <c r="WVV117" s="388"/>
      <c r="WVW117" s="388"/>
      <c r="WVX117" s="388"/>
      <c r="WVY117" s="388"/>
      <c r="WVZ117" s="388"/>
      <c r="WWA117" s="388"/>
      <c r="WWB117" s="388"/>
      <c r="WWC117" s="388"/>
      <c r="WWD117" s="388"/>
      <c r="WWE117" s="388"/>
      <c r="WWF117" s="388"/>
      <c r="WWG117" s="388"/>
      <c r="WWH117" s="388"/>
      <c r="WWI117" s="388"/>
      <c r="WWJ117" s="388"/>
      <c r="WWK117" s="388"/>
      <c r="WWL117" s="388"/>
      <c r="WWM117" s="388"/>
      <c r="WWN117" s="388"/>
      <c r="WWO117" s="388"/>
      <c r="WWP117" s="388"/>
      <c r="WWQ117" s="388"/>
      <c r="WWR117" s="388"/>
      <c r="WWS117" s="388"/>
      <c r="WWT117" s="388"/>
      <c r="WWU117" s="388"/>
      <c r="WWV117" s="388"/>
      <c r="WWW117" s="388"/>
      <c r="WWX117" s="388"/>
      <c r="WWY117" s="388"/>
      <c r="WWZ117" s="388"/>
      <c r="WXA117" s="388"/>
      <c r="WXB117" s="388"/>
      <c r="WXC117" s="388"/>
      <c r="WXD117" s="388"/>
      <c r="WXE117" s="388"/>
      <c r="WXF117" s="388"/>
      <c r="WXG117" s="388"/>
      <c r="WXH117" s="388"/>
      <c r="WXI117" s="388"/>
      <c r="WXJ117" s="388"/>
      <c r="WXK117" s="388"/>
      <c r="WXL117" s="388"/>
      <c r="WXM117" s="388"/>
      <c r="WXN117" s="388"/>
      <c r="WXO117" s="388"/>
      <c r="WXP117" s="388"/>
      <c r="WXQ117" s="388"/>
      <c r="WXR117" s="388"/>
      <c r="WXS117" s="388"/>
      <c r="WXT117" s="388"/>
      <c r="WXU117" s="388"/>
      <c r="WXV117" s="388"/>
      <c r="WXW117" s="388"/>
      <c r="WXX117" s="388"/>
      <c r="WXY117" s="388"/>
      <c r="WXZ117" s="388"/>
      <c r="WYA117" s="388"/>
      <c r="WYB117" s="388"/>
      <c r="WYC117" s="388"/>
      <c r="WYD117" s="388"/>
      <c r="WYE117" s="388"/>
      <c r="WYF117" s="388"/>
      <c r="WYG117" s="388"/>
      <c r="WYH117" s="388"/>
      <c r="WYI117" s="388"/>
      <c r="WYJ117" s="388"/>
      <c r="WYK117" s="388"/>
      <c r="WYL117" s="388"/>
      <c r="WYM117" s="388"/>
      <c r="WYN117" s="388"/>
      <c r="WYO117" s="388"/>
      <c r="WYP117" s="388"/>
      <c r="WYQ117" s="388"/>
      <c r="WYR117" s="388"/>
      <c r="WYS117" s="388"/>
      <c r="WYT117" s="388"/>
      <c r="WYU117" s="388"/>
      <c r="WYV117" s="388"/>
      <c r="WYW117" s="388"/>
      <c r="WYX117" s="388"/>
      <c r="WYY117" s="388"/>
      <c r="WYZ117" s="388"/>
      <c r="WZA117" s="388"/>
      <c r="WZB117" s="388"/>
      <c r="WZC117" s="388"/>
      <c r="WZD117" s="388"/>
      <c r="WZE117" s="388"/>
      <c r="WZF117" s="388"/>
      <c r="WZG117" s="388"/>
      <c r="WZH117" s="388"/>
      <c r="WZI117" s="388"/>
      <c r="WZJ117" s="388"/>
      <c r="WZK117" s="388"/>
      <c r="WZL117" s="388"/>
      <c r="WZM117" s="388"/>
      <c r="WZN117" s="388"/>
      <c r="WZO117" s="388"/>
      <c r="WZP117" s="388"/>
      <c r="WZQ117" s="388"/>
      <c r="WZR117" s="388"/>
      <c r="WZS117" s="388"/>
      <c r="WZT117" s="388"/>
      <c r="WZU117" s="388"/>
      <c r="WZV117" s="388"/>
      <c r="WZW117" s="388"/>
      <c r="WZX117" s="388"/>
      <c r="WZY117" s="388"/>
      <c r="WZZ117" s="388"/>
      <c r="XAA117" s="388"/>
      <c r="XAB117" s="388"/>
      <c r="XAC117" s="388"/>
      <c r="XAD117" s="388"/>
      <c r="XAE117" s="388"/>
      <c r="XAF117" s="388"/>
      <c r="XAG117" s="388"/>
      <c r="XAH117" s="388"/>
      <c r="XAI117" s="388"/>
      <c r="XAJ117" s="388"/>
      <c r="XAK117" s="388"/>
      <c r="XAL117" s="388"/>
      <c r="XAM117" s="388"/>
      <c r="XAN117" s="388"/>
      <c r="XAO117" s="388"/>
      <c r="XAP117" s="388"/>
      <c r="XAQ117" s="388"/>
      <c r="XAR117" s="388"/>
      <c r="XAS117" s="388"/>
      <c r="XAT117" s="388"/>
      <c r="XAU117" s="388"/>
      <c r="XAV117" s="388"/>
      <c r="XAW117" s="388"/>
      <c r="XAX117" s="388"/>
      <c r="XAY117" s="388"/>
      <c r="XAZ117" s="388"/>
      <c r="XBA117" s="388"/>
      <c r="XBB117" s="388"/>
      <c r="XBC117" s="388"/>
      <c r="XBD117" s="388"/>
      <c r="XBE117" s="388"/>
      <c r="XBF117" s="388"/>
      <c r="XBG117" s="388"/>
      <c r="XBH117" s="388"/>
      <c r="XBI117" s="388"/>
      <c r="XBJ117" s="388"/>
      <c r="XBK117" s="388"/>
      <c r="XBL117" s="388"/>
      <c r="XBM117" s="388"/>
      <c r="XBN117" s="388"/>
      <c r="XBO117" s="388"/>
      <c r="XBP117" s="388"/>
      <c r="XBQ117" s="388"/>
      <c r="XBR117" s="388"/>
      <c r="XBS117" s="388"/>
      <c r="XBT117" s="388"/>
      <c r="XBU117" s="388"/>
      <c r="XBV117" s="388"/>
      <c r="XBW117" s="388"/>
      <c r="XBX117" s="388"/>
      <c r="XBY117" s="388"/>
      <c r="XBZ117" s="388"/>
      <c r="XCA117" s="388"/>
      <c r="XCB117" s="388"/>
      <c r="XCC117" s="388"/>
      <c r="XCD117" s="388"/>
      <c r="XCE117" s="388"/>
      <c r="XCF117" s="388"/>
      <c r="XCG117" s="388"/>
      <c r="XCH117" s="388"/>
      <c r="XCI117" s="388"/>
      <c r="XCJ117" s="388"/>
      <c r="XCK117" s="388"/>
      <c r="XCL117" s="388"/>
      <c r="XCM117" s="388"/>
      <c r="XCN117" s="388"/>
      <c r="XCO117" s="388"/>
      <c r="XCP117" s="388"/>
      <c r="XCQ117" s="388"/>
      <c r="XCR117" s="388"/>
      <c r="XCS117" s="388"/>
      <c r="XCT117" s="388"/>
      <c r="XCU117" s="388"/>
      <c r="XCV117" s="388"/>
      <c r="XCW117" s="388"/>
      <c r="XCX117" s="388"/>
      <c r="XCY117" s="388"/>
      <c r="XCZ117" s="388"/>
      <c r="XDA117" s="388"/>
      <c r="XDB117" s="388"/>
      <c r="XDC117" s="388"/>
      <c r="XDD117" s="388"/>
      <c r="XDE117" s="388"/>
      <c r="XDF117" s="388"/>
      <c r="XDG117" s="388"/>
      <c r="XDH117" s="388"/>
      <c r="XDI117" s="388"/>
      <c r="XDJ117" s="388"/>
      <c r="XDK117" s="388"/>
      <c r="XDL117" s="388"/>
      <c r="XDM117" s="388"/>
      <c r="XDN117" s="388"/>
      <c r="XDO117" s="388"/>
      <c r="XDP117" s="388"/>
      <c r="XDQ117" s="388"/>
      <c r="XDR117" s="388"/>
      <c r="XDS117" s="388"/>
      <c r="XDT117" s="388"/>
      <c r="XDU117" s="388"/>
      <c r="XDV117" s="388"/>
      <c r="XDW117" s="388"/>
      <c r="XDX117" s="388"/>
      <c r="XDY117" s="388"/>
      <c r="XDZ117" s="388"/>
      <c r="XEA117" s="388"/>
      <c r="XEB117" s="388"/>
      <c r="XEC117" s="388"/>
      <c r="XED117" s="388"/>
      <c r="XEE117" s="388"/>
      <c r="XEF117" s="388"/>
      <c r="XEG117" s="388"/>
      <c r="XEH117" s="388"/>
      <c r="XEI117" s="388"/>
      <c r="XEJ117" s="388"/>
      <c r="XEK117" s="388"/>
      <c r="XEL117" s="388"/>
      <c r="XEM117" s="388"/>
      <c r="XEN117" s="388"/>
      <c r="XEO117" s="388"/>
      <c r="XEP117" s="388"/>
      <c r="XEQ117" s="388"/>
      <c r="XER117" s="388"/>
      <c r="XES117" s="388"/>
      <c r="XET117" s="388"/>
      <c r="XEU117" s="388"/>
      <c r="XEV117" s="388"/>
      <c r="XEW117" s="388"/>
      <c r="XEX117" s="388"/>
      <c r="XEY117" s="388"/>
      <c r="XEZ117" s="388"/>
      <c r="XFA117" s="388"/>
      <c r="XFB117" s="388"/>
      <c r="XFC117" s="388"/>
      <c r="XFD117" s="388"/>
    </row>
    <row r="118" spans="1:16384" s="25" customFormat="1" ht="15" x14ac:dyDescent="0.25">
      <c r="A118" s="215" t="s">
        <v>240</v>
      </c>
      <c r="B118" s="454"/>
      <c r="C118" s="388"/>
      <c r="D118" s="388"/>
      <c r="E118" s="388"/>
      <c r="F118" s="388"/>
      <c r="G118" s="388"/>
      <c r="H118" s="388"/>
      <c r="I118" s="388"/>
      <c r="J118" s="388"/>
      <c r="K118" s="388"/>
      <c r="L118" s="388"/>
      <c r="M118" s="14">
        <f t="shared" si="7"/>
        <v>0</v>
      </c>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8"/>
      <c r="BE118" s="388"/>
      <c r="BF118" s="388"/>
      <c r="BG118" s="388"/>
      <c r="BH118" s="388"/>
      <c r="BI118" s="388"/>
      <c r="BJ118" s="388"/>
      <c r="BK118" s="388"/>
      <c r="BL118" s="388"/>
      <c r="BM118" s="388"/>
      <c r="BN118" s="388"/>
      <c r="BO118" s="388"/>
      <c r="BP118" s="388"/>
      <c r="BQ118" s="388"/>
      <c r="BR118" s="388"/>
      <c r="BS118" s="388"/>
      <c r="BT118" s="388"/>
      <c r="BU118" s="388"/>
      <c r="BV118" s="388"/>
      <c r="BW118" s="388"/>
      <c r="BX118" s="388"/>
      <c r="BY118" s="388"/>
      <c r="BZ118" s="388"/>
      <c r="CA118" s="388"/>
      <c r="CB118" s="388"/>
      <c r="CC118" s="388"/>
      <c r="CD118" s="388"/>
      <c r="CE118" s="388"/>
      <c r="CF118" s="388"/>
      <c r="CG118" s="388"/>
      <c r="CH118" s="388"/>
      <c r="CI118" s="388"/>
      <c r="CJ118" s="388"/>
      <c r="CK118" s="388"/>
      <c r="CL118" s="388"/>
      <c r="CM118" s="388"/>
      <c r="CN118" s="388"/>
      <c r="CO118" s="388"/>
      <c r="CP118" s="388"/>
      <c r="CQ118" s="388"/>
      <c r="CR118" s="388"/>
      <c r="CS118" s="388"/>
      <c r="CT118" s="388"/>
      <c r="CU118" s="388"/>
      <c r="CV118" s="388"/>
      <c r="CW118" s="388"/>
      <c r="CX118" s="388"/>
      <c r="CY118" s="388"/>
      <c r="CZ118" s="388"/>
      <c r="DA118" s="388"/>
      <c r="DB118" s="388"/>
      <c r="DC118" s="388"/>
      <c r="DD118" s="388"/>
      <c r="DE118" s="388"/>
      <c r="DF118" s="388"/>
      <c r="DG118" s="388"/>
      <c r="DH118" s="388"/>
      <c r="DI118" s="388"/>
      <c r="DJ118" s="388"/>
      <c r="DK118" s="388"/>
      <c r="DL118" s="388"/>
      <c r="DM118" s="388"/>
      <c r="DN118" s="388"/>
      <c r="DO118" s="388"/>
      <c r="DP118" s="388"/>
      <c r="DQ118" s="388"/>
      <c r="DR118" s="388"/>
      <c r="DS118" s="388"/>
      <c r="DT118" s="388"/>
      <c r="DU118" s="388"/>
      <c r="DV118" s="388"/>
      <c r="DW118" s="388"/>
      <c r="DX118" s="388"/>
      <c r="DY118" s="388"/>
      <c r="DZ118" s="388"/>
      <c r="EA118" s="388"/>
      <c r="EB118" s="388"/>
      <c r="EC118" s="388"/>
      <c r="ED118" s="388"/>
      <c r="EE118" s="388"/>
      <c r="EF118" s="388"/>
      <c r="EG118" s="388"/>
      <c r="EH118" s="388"/>
      <c r="EI118" s="388"/>
      <c r="EJ118" s="388"/>
      <c r="EK118" s="388"/>
      <c r="EL118" s="388"/>
      <c r="EM118" s="388"/>
      <c r="EN118" s="388"/>
      <c r="EO118" s="388"/>
      <c r="EP118" s="388"/>
      <c r="EQ118" s="388"/>
      <c r="ER118" s="388"/>
      <c r="ES118" s="388"/>
      <c r="ET118" s="388"/>
      <c r="EU118" s="388"/>
      <c r="EV118" s="388"/>
      <c r="EW118" s="388"/>
      <c r="EX118" s="388"/>
      <c r="EY118" s="388"/>
      <c r="EZ118" s="388"/>
      <c r="FA118" s="388"/>
      <c r="FB118" s="388"/>
      <c r="FC118" s="388"/>
      <c r="FD118" s="388"/>
      <c r="FE118" s="388"/>
      <c r="FF118" s="388"/>
      <c r="FG118" s="388"/>
      <c r="FH118" s="388"/>
      <c r="FI118" s="388"/>
      <c r="FJ118" s="388"/>
      <c r="FK118" s="388"/>
      <c r="FL118" s="388"/>
      <c r="FM118" s="388"/>
      <c r="FN118" s="388"/>
      <c r="FO118" s="388"/>
      <c r="FP118" s="388"/>
      <c r="FQ118" s="388"/>
      <c r="FR118" s="388"/>
      <c r="FS118" s="388"/>
      <c r="FT118" s="388"/>
      <c r="FU118" s="388"/>
      <c r="FV118" s="388"/>
      <c r="FW118" s="388"/>
      <c r="FX118" s="388"/>
      <c r="FY118" s="388"/>
      <c r="FZ118" s="388"/>
      <c r="GA118" s="388"/>
      <c r="GB118" s="388"/>
      <c r="GC118" s="388"/>
      <c r="GD118" s="388"/>
      <c r="GE118" s="388"/>
      <c r="GF118" s="388"/>
      <c r="GG118" s="388"/>
      <c r="GH118" s="388"/>
      <c r="GI118" s="388"/>
      <c r="GJ118" s="388"/>
      <c r="GK118" s="388"/>
      <c r="GL118" s="388"/>
      <c r="GM118" s="388"/>
      <c r="GN118" s="388"/>
      <c r="GO118" s="388"/>
      <c r="GP118" s="388"/>
      <c r="GQ118" s="388"/>
      <c r="GR118" s="388"/>
      <c r="GS118" s="388"/>
      <c r="GT118" s="388"/>
      <c r="GU118" s="388"/>
      <c r="GV118" s="388"/>
      <c r="GW118" s="388"/>
      <c r="GX118" s="388"/>
      <c r="GY118" s="388"/>
      <c r="GZ118" s="388"/>
      <c r="HA118" s="388"/>
      <c r="HB118" s="388"/>
      <c r="HC118" s="388"/>
      <c r="HD118" s="388"/>
      <c r="HE118" s="388"/>
      <c r="HF118" s="388"/>
      <c r="HG118" s="388"/>
      <c r="HH118" s="388"/>
      <c r="HI118" s="388"/>
      <c r="HJ118" s="388"/>
      <c r="HK118" s="388"/>
      <c r="HL118" s="388"/>
      <c r="HM118" s="388"/>
      <c r="HN118" s="388"/>
      <c r="HO118" s="388"/>
      <c r="HP118" s="388"/>
      <c r="HQ118" s="388"/>
      <c r="HR118" s="388"/>
      <c r="HS118" s="388"/>
      <c r="HT118" s="388"/>
      <c r="HU118" s="388"/>
      <c r="HV118" s="388"/>
      <c r="HW118" s="388"/>
      <c r="HX118" s="388"/>
      <c r="HY118" s="388"/>
      <c r="HZ118" s="388"/>
      <c r="IA118" s="388"/>
      <c r="IB118" s="388"/>
      <c r="IC118" s="388"/>
      <c r="ID118" s="388"/>
      <c r="IE118" s="388"/>
      <c r="IF118" s="388"/>
      <c r="IG118" s="388"/>
      <c r="IH118" s="388"/>
      <c r="II118" s="388"/>
      <c r="IJ118" s="388"/>
      <c r="IK118" s="388"/>
      <c r="IL118" s="388"/>
      <c r="IM118" s="388"/>
      <c r="IN118" s="388"/>
      <c r="IO118" s="388"/>
      <c r="IP118" s="388"/>
      <c r="IQ118" s="388"/>
      <c r="IR118" s="388"/>
      <c r="IS118" s="388"/>
      <c r="IT118" s="388"/>
      <c r="IU118" s="388"/>
      <c r="IV118" s="388"/>
      <c r="IW118" s="388"/>
      <c r="IX118" s="388"/>
      <c r="IY118" s="388"/>
      <c r="IZ118" s="388"/>
      <c r="JA118" s="388"/>
      <c r="JB118" s="388"/>
      <c r="JC118" s="388"/>
      <c r="JD118" s="388"/>
      <c r="JE118" s="388"/>
      <c r="JF118" s="388"/>
      <c r="JG118" s="388"/>
      <c r="JH118" s="388"/>
      <c r="JI118" s="388"/>
      <c r="JJ118" s="388"/>
      <c r="JK118" s="388"/>
      <c r="JL118" s="388"/>
      <c r="JM118" s="388"/>
      <c r="JN118" s="388"/>
      <c r="JO118" s="388"/>
      <c r="JP118" s="388"/>
      <c r="JQ118" s="388"/>
      <c r="JR118" s="388"/>
      <c r="JS118" s="388"/>
      <c r="JT118" s="388"/>
      <c r="JU118" s="388"/>
      <c r="JV118" s="388"/>
      <c r="JW118" s="388"/>
      <c r="JX118" s="388"/>
      <c r="JY118" s="388"/>
      <c r="JZ118" s="388"/>
      <c r="KA118" s="388"/>
      <c r="KB118" s="388"/>
      <c r="KC118" s="388"/>
      <c r="KD118" s="388"/>
      <c r="KE118" s="388"/>
      <c r="KF118" s="388"/>
      <c r="KG118" s="388"/>
      <c r="KH118" s="388"/>
      <c r="KI118" s="388"/>
      <c r="KJ118" s="388"/>
      <c r="KK118" s="388"/>
      <c r="KL118" s="388"/>
      <c r="KM118" s="388"/>
      <c r="KN118" s="388"/>
      <c r="KO118" s="388"/>
      <c r="KP118" s="388"/>
      <c r="KQ118" s="388"/>
      <c r="KR118" s="388"/>
      <c r="KS118" s="388"/>
      <c r="KT118" s="388"/>
      <c r="KU118" s="388"/>
      <c r="KV118" s="388"/>
      <c r="KW118" s="388"/>
      <c r="KX118" s="388"/>
      <c r="KY118" s="388"/>
      <c r="KZ118" s="388"/>
      <c r="LA118" s="388"/>
      <c r="LB118" s="388"/>
      <c r="LC118" s="388"/>
      <c r="LD118" s="388"/>
      <c r="LE118" s="388"/>
      <c r="LF118" s="388"/>
      <c r="LG118" s="388"/>
      <c r="LH118" s="388"/>
      <c r="LI118" s="388"/>
      <c r="LJ118" s="388"/>
      <c r="LK118" s="388"/>
      <c r="LL118" s="388"/>
      <c r="LM118" s="388"/>
      <c r="LN118" s="388"/>
      <c r="LO118" s="388"/>
      <c r="LP118" s="388"/>
      <c r="LQ118" s="388"/>
      <c r="LR118" s="388"/>
      <c r="LS118" s="388"/>
      <c r="LT118" s="388"/>
      <c r="LU118" s="388"/>
      <c r="LV118" s="388"/>
      <c r="LW118" s="388"/>
      <c r="LX118" s="388"/>
      <c r="LY118" s="388"/>
      <c r="LZ118" s="388"/>
      <c r="MA118" s="388"/>
      <c r="MB118" s="388"/>
      <c r="MC118" s="388"/>
      <c r="MD118" s="388"/>
      <c r="ME118" s="388"/>
      <c r="MF118" s="388"/>
      <c r="MG118" s="388"/>
      <c r="MH118" s="388"/>
      <c r="MI118" s="388"/>
      <c r="MJ118" s="388"/>
      <c r="MK118" s="388"/>
      <c r="ML118" s="388"/>
      <c r="MM118" s="388"/>
      <c r="MN118" s="388"/>
      <c r="MO118" s="388"/>
      <c r="MP118" s="388"/>
      <c r="MQ118" s="388"/>
      <c r="MR118" s="388"/>
      <c r="MS118" s="388"/>
      <c r="MT118" s="388"/>
      <c r="MU118" s="388"/>
      <c r="MV118" s="388"/>
      <c r="MW118" s="388"/>
      <c r="MX118" s="388"/>
      <c r="MY118" s="388"/>
      <c r="MZ118" s="388"/>
      <c r="NA118" s="388"/>
      <c r="NB118" s="388"/>
      <c r="NC118" s="388"/>
      <c r="ND118" s="388"/>
      <c r="NE118" s="388"/>
      <c r="NF118" s="388"/>
      <c r="NG118" s="388"/>
      <c r="NH118" s="388"/>
      <c r="NI118" s="388"/>
      <c r="NJ118" s="388"/>
      <c r="NK118" s="388"/>
      <c r="NL118" s="388"/>
      <c r="NM118" s="388"/>
      <c r="NN118" s="388"/>
      <c r="NO118" s="388"/>
      <c r="NP118" s="388"/>
      <c r="NQ118" s="388"/>
      <c r="NR118" s="388"/>
      <c r="NS118" s="388"/>
      <c r="NT118" s="388"/>
      <c r="NU118" s="388"/>
      <c r="NV118" s="388"/>
      <c r="NW118" s="388"/>
      <c r="NX118" s="388"/>
      <c r="NY118" s="388"/>
      <c r="NZ118" s="388"/>
      <c r="OA118" s="388"/>
      <c r="OB118" s="388"/>
      <c r="OC118" s="388"/>
      <c r="OD118" s="388"/>
      <c r="OE118" s="388"/>
      <c r="OF118" s="388"/>
      <c r="OG118" s="388"/>
      <c r="OH118" s="388"/>
      <c r="OI118" s="388"/>
      <c r="OJ118" s="388"/>
      <c r="OK118" s="388"/>
      <c r="OL118" s="388"/>
      <c r="OM118" s="388"/>
      <c r="ON118" s="388"/>
      <c r="OO118" s="388"/>
      <c r="OP118" s="388"/>
      <c r="OQ118" s="388"/>
      <c r="OR118" s="388"/>
      <c r="OS118" s="388"/>
      <c r="OT118" s="388"/>
      <c r="OU118" s="388"/>
      <c r="OV118" s="388"/>
      <c r="OW118" s="388"/>
      <c r="OX118" s="388"/>
      <c r="OY118" s="388"/>
      <c r="OZ118" s="388"/>
      <c r="PA118" s="388"/>
      <c r="PB118" s="388"/>
      <c r="PC118" s="388"/>
      <c r="PD118" s="388"/>
      <c r="PE118" s="388"/>
      <c r="PF118" s="388"/>
      <c r="PG118" s="388"/>
      <c r="PH118" s="388"/>
      <c r="PI118" s="388"/>
      <c r="PJ118" s="388"/>
      <c r="PK118" s="388"/>
      <c r="PL118" s="388"/>
      <c r="PM118" s="388"/>
      <c r="PN118" s="388"/>
      <c r="PO118" s="388"/>
      <c r="PP118" s="388"/>
      <c r="PQ118" s="388"/>
      <c r="PR118" s="388"/>
      <c r="PS118" s="388"/>
      <c r="PT118" s="388"/>
      <c r="PU118" s="388"/>
      <c r="PV118" s="388"/>
      <c r="PW118" s="388"/>
      <c r="PX118" s="388"/>
      <c r="PY118" s="388"/>
      <c r="PZ118" s="388"/>
      <c r="QA118" s="388"/>
      <c r="QB118" s="388"/>
      <c r="QC118" s="388"/>
      <c r="QD118" s="388"/>
      <c r="QE118" s="388"/>
      <c r="QF118" s="388"/>
      <c r="QG118" s="388"/>
      <c r="QH118" s="388"/>
      <c r="QI118" s="388"/>
      <c r="QJ118" s="388"/>
      <c r="QK118" s="388"/>
      <c r="QL118" s="388"/>
      <c r="QM118" s="388"/>
      <c r="QN118" s="388"/>
      <c r="QO118" s="388"/>
      <c r="QP118" s="388"/>
      <c r="QQ118" s="388"/>
      <c r="QR118" s="388"/>
      <c r="QS118" s="388"/>
      <c r="QT118" s="388"/>
      <c r="QU118" s="388"/>
      <c r="QV118" s="388"/>
      <c r="QW118" s="388"/>
      <c r="QX118" s="388"/>
      <c r="QY118" s="388"/>
      <c r="QZ118" s="388"/>
      <c r="RA118" s="388"/>
      <c r="RB118" s="388"/>
      <c r="RC118" s="388"/>
      <c r="RD118" s="388"/>
      <c r="RE118" s="388"/>
      <c r="RF118" s="388"/>
      <c r="RG118" s="388"/>
      <c r="RH118" s="388"/>
      <c r="RI118" s="388"/>
      <c r="RJ118" s="388"/>
      <c r="RK118" s="388"/>
      <c r="RL118" s="388"/>
      <c r="RM118" s="388"/>
      <c r="RN118" s="388"/>
      <c r="RO118" s="388"/>
      <c r="RP118" s="388"/>
      <c r="RQ118" s="388"/>
      <c r="RR118" s="388"/>
      <c r="RS118" s="388"/>
      <c r="RT118" s="388"/>
      <c r="RU118" s="388"/>
      <c r="RV118" s="388"/>
      <c r="RW118" s="388"/>
      <c r="RX118" s="388"/>
      <c r="RY118" s="388"/>
      <c r="RZ118" s="388"/>
      <c r="SA118" s="388"/>
      <c r="SB118" s="388"/>
      <c r="SC118" s="388"/>
      <c r="SD118" s="388"/>
      <c r="SE118" s="388"/>
      <c r="SF118" s="388"/>
      <c r="SG118" s="388"/>
      <c r="SH118" s="388"/>
      <c r="SI118" s="388"/>
      <c r="SJ118" s="388"/>
      <c r="SK118" s="388"/>
      <c r="SL118" s="388"/>
      <c r="SM118" s="388"/>
      <c r="SN118" s="388"/>
      <c r="SO118" s="388"/>
      <c r="SP118" s="388"/>
      <c r="SQ118" s="388"/>
      <c r="SR118" s="388"/>
      <c r="SS118" s="388"/>
      <c r="ST118" s="388"/>
      <c r="SU118" s="388"/>
      <c r="SV118" s="388"/>
      <c r="SW118" s="388"/>
      <c r="SX118" s="388"/>
      <c r="SY118" s="388"/>
      <c r="SZ118" s="388"/>
      <c r="TA118" s="388"/>
      <c r="TB118" s="388"/>
      <c r="TC118" s="388"/>
      <c r="TD118" s="388"/>
      <c r="TE118" s="388"/>
      <c r="TF118" s="388"/>
      <c r="TG118" s="388"/>
      <c r="TH118" s="388"/>
      <c r="TI118" s="388"/>
      <c r="TJ118" s="388"/>
      <c r="TK118" s="388"/>
      <c r="TL118" s="388"/>
      <c r="TM118" s="388"/>
      <c r="TN118" s="388"/>
      <c r="TO118" s="388"/>
      <c r="TP118" s="388"/>
      <c r="TQ118" s="388"/>
      <c r="TR118" s="388"/>
      <c r="TS118" s="388"/>
      <c r="TT118" s="388"/>
      <c r="TU118" s="388"/>
      <c r="TV118" s="388"/>
      <c r="TW118" s="388"/>
      <c r="TX118" s="388"/>
      <c r="TY118" s="388"/>
      <c r="TZ118" s="388"/>
      <c r="UA118" s="388"/>
      <c r="UB118" s="388"/>
      <c r="UC118" s="388"/>
      <c r="UD118" s="388"/>
      <c r="UE118" s="388"/>
      <c r="UF118" s="388"/>
      <c r="UG118" s="388"/>
      <c r="UH118" s="388"/>
      <c r="UI118" s="388"/>
      <c r="UJ118" s="388"/>
      <c r="UK118" s="388"/>
      <c r="UL118" s="388"/>
      <c r="UM118" s="388"/>
      <c r="UN118" s="388"/>
      <c r="UO118" s="388"/>
      <c r="UP118" s="388"/>
      <c r="UQ118" s="388"/>
      <c r="UR118" s="388"/>
      <c r="US118" s="388"/>
      <c r="UT118" s="388"/>
      <c r="UU118" s="388"/>
      <c r="UV118" s="388"/>
      <c r="UW118" s="388"/>
      <c r="UX118" s="388"/>
      <c r="UY118" s="388"/>
      <c r="UZ118" s="388"/>
      <c r="VA118" s="388"/>
      <c r="VB118" s="388"/>
      <c r="VC118" s="388"/>
      <c r="VD118" s="388"/>
      <c r="VE118" s="388"/>
      <c r="VF118" s="388"/>
      <c r="VG118" s="388"/>
      <c r="VH118" s="388"/>
      <c r="VI118" s="388"/>
      <c r="VJ118" s="388"/>
      <c r="VK118" s="388"/>
      <c r="VL118" s="388"/>
      <c r="VM118" s="388"/>
      <c r="VN118" s="388"/>
      <c r="VO118" s="388"/>
      <c r="VP118" s="388"/>
      <c r="VQ118" s="388"/>
      <c r="VR118" s="388"/>
      <c r="VS118" s="388"/>
      <c r="VT118" s="388"/>
      <c r="VU118" s="388"/>
      <c r="VV118" s="388"/>
      <c r="VW118" s="388"/>
      <c r="VX118" s="388"/>
      <c r="VY118" s="388"/>
      <c r="VZ118" s="388"/>
      <c r="WA118" s="388"/>
      <c r="WB118" s="388"/>
      <c r="WC118" s="388"/>
      <c r="WD118" s="388"/>
      <c r="WE118" s="388"/>
      <c r="WF118" s="388"/>
      <c r="WG118" s="388"/>
      <c r="WH118" s="388"/>
      <c r="WI118" s="388"/>
      <c r="WJ118" s="388"/>
      <c r="WK118" s="388"/>
      <c r="WL118" s="388"/>
      <c r="WM118" s="388"/>
      <c r="WN118" s="388"/>
      <c r="WO118" s="388"/>
      <c r="WP118" s="388"/>
      <c r="WQ118" s="388"/>
      <c r="WR118" s="388"/>
      <c r="WS118" s="388"/>
      <c r="WT118" s="388"/>
      <c r="WU118" s="388"/>
      <c r="WV118" s="388"/>
      <c r="WW118" s="388"/>
      <c r="WX118" s="388"/>
      <c r="WY118" s="388"/>
      <c r="WZ118" s="388"/>
      <c r="XA118" s="388"/>
      <c r="XB118" s="388"/>
      <c r="XC118" s="388"/>
      <c r="XD118" s="388"/>
      <c r="XE118" s="388"/>
      <c r="XF118" s="388"/>
      <c r="XG118" s="388"/>
      <c r="XH118" s="388"/>
      <c r="XI118" s="388"/>
      <c r="XJ118" s="388"/>
      <c r="XK118" s="388"/>
      <c r="XL118" s="388"/>
      <c r="XM118" s="388"/>
      <c r="XN118" s="388"/>
      <c r="XO118" s="388"/>
      <c r="XP118" s="388"/>
      <c r="XQ118" s="388"/>
      <c r="XR118" s="388"/>
      <c r="XS118" s="388"/>
      <c r="XT118" s="388"/>
      <c r="XU118" s="388"/>
      <c r="XV118" s="388"/>
      <c r="XW118" s="388"/>
      <c r="XX118" s="388"/>
      <c r="XY118" s="388"/>
      <c r="XZ118" s="388"/>
      <c r="YA118" s="388"/>
      <c r="YB118" s="388"/>
      <c r="YC118" s="388"/>
      <c r="YD118" s="388"/>
      <c r="YE118" s="388"/>
      <c r="YF118" s="388"/>
      <c r="YG118" s="388"/>
      <c r="YH118" s="388"/>
      <c r="YI118" s="388"/>
      <c r="YJ118" s="388"/>
      <c r="YK118" s="388"/>
      <c r="YL118" s="388"/>
      <c r="YM118" s="388"/>
      <c r="YN118" s="388"/>
      <c r="YO118" s="388"/>
      <c r="YP118" s="388"/>
      <c r="YQ118" s="388"/>
      <c r="YR118" s="388"/>
      <c r="YS118" s="388"/>
      <c r="YT118" s="388"/>
      <c r="YU118" s="388"/>
      <c r="YV118" s="388"/>
      <c r="YW118" s="388"/>
      <c r="YX118" s="388"/>
      <c r="YY118" s="388"/>
      <c r="YZ118" s="388"/>
      <c r="ZA118" s="388"/>
      <c r="ZB118" s="388"/>
      <c r="ZC118" s="388"/>
      <c r="ZD118" s="388"/>
      <c r="ZE118" s="388"/>
      <c r="ZF118" s="388"/>
      <c r="ZG118" s="388"/>
      <c r="ZH118" s="388"/>
      <c r="ZI118" s="388"/>
      <c r="ZJ118" s="388"/>
      <c r="ZK118" s="388"/>
      <c r="ZL118" s="388"/>
      <c r="ZM118" s="388"/>
      <c r="ZN118" s="388"/>
      <c r="ZO118" s="388"/>
      <c r="ZP118" s="388"/>
      <c r="ZQ118" s="388"/>
      <c r="ZR118" s="388"/>
      <c r="ZS118" s="388"/>
      <c r="ZT118" s="388"/>
      <c r="ZU118" s="388"/>
      <c r="ZV118" s="388"/>
      <c r="ZW118" s="388"/>
      <c r="ZX118" s="388"/>
      <c r="ZY118" s="388"/>
      <c r="ZZ118" s="388"/>
      <c r="AAA118" s="388"/>
      <c r="AAB118" s="388"/>
      <c r="AAC118" s="388"/>
      <c r="AAD118" s="388"/>
      <c r="AAE118" s="388"/>
      <c r="AAF118" s="388"/>
      <c r="AAG118" s="388"/>
      <c r="AAH118" s="388"/>
      <c r="AAI118" s="388"/>
      <c r="AAJ118" s="388"/>
      <c r="AAK118" s="388"/>
      <c r="AAL118" s="388"/>
      <c r="AAM118" s="388"/>
      <c r="AAN118" s="388"/>
      <c r="AAO118" s="388"/>
      <c r="AAP118" s="388"/>
      <c r="AAQ118" s="388"/>
      <c r="AAR118" s="388"/>
      <c r="AAS118" s="388"/>
      <c r="AAT118" s="388"/>
      <c r="AAU118" s="388"/>
      <c r="AAV118" s="388"/>
      <c r="AAW118" s="388"/>
      <c r="AAX118" s="388"/>
      <c r="AAY118" s="388"/>
      <c r="AAZ118" s="388"/>
      <c r="ABA118" s="388"/>
      <c r="ABB118" s="388"/>
      <c r="ABC118" s="388"/>
      <c r="ABD118" s="388"/>
      <c r="ABE118" s="388"/>
      <c r="ABF118" s="388"/>
      <c r="ABG118" s="388"/>
      <c r="ABH118" s="388"/>
      <c r="ABI118" s="388"/>
      <c r="ABJ118" s="388"/>
      <c r="ABK118" s="388"/>
      <c r="ABL118" s="388"/>
      <c r="ABM118" s="388"/>
      <c r="ABN118" s="388"/>
      <c r="ABO118" s="388"/>
      <c r="ABP118" s="388"/>
      <c r="ABQ118" s="388"/>
      <c r="ABR118" s="388"/>
      <c r="ABS118" s="388"/>
      <c r="ABT118" s="388"/>
      <c r="ABU118" s="388"/>
      <c r="ABV118" s="388"/>
      <c r="ABW118" s="388"/>
      <c r="ABX118" s="388"/>
      <c r="ABY118" s="388"/>
      <c r="ABZ118" s="388"/>
      <c r="ACA118" s="388"/>
      <c r="ACB118" s="388"/>
      <c r="ACC118" s="388"/>
      <c r="ACD118" s="388"/>
      <c r="ACE118" s="388"/>
      <c r="ACF118" s="388"/>
      <c r="ACG118" s="388"/>
      <c r="ACH118" s="388"/>
      <c r="ACI118" s="388"/>
      <c r="ACJ118" s="388"/>
      <c r="ACK118" s="388"/>
      <c r="ACL118" s="388"/>
      <c r="ACM118" s="388"/>
      <c r="ACN118" s="388"/>
      <c r="ACO118" s="388"/>
      <c r="ACP118" s="388"/>
      <c r="ACQ118" s="388"/>
      <c r="ACR118" s="388"/>
      <c r="ACS118" s="388"/>
      <c r="ACT118" s="388"/>
      <c r="ACU118" s="388"/>
      <c r="ACV118" s="388"/>
      <c r="ACW118" s="388"/>
      <c r="ACX118" s="388"/>
      <c r="ACY118" s="388"/>
      <c r="ACZ118" s="388"/>
      <c r="ADA118" s="388"/>
      <c r="ADB118" s="388"/>
      <c r="ADC118" s="388"/>
      <c r="ADD118" s="388"/>
      <c r="ADE118" s="388"/>
      <c r="ADF118" s="388"/>
      <c r="ADG118" s="388"/>
      <c r="ADH118" s="388"/>
      <c r="ADI118" s="388"/>
      <c r="ADJ118" s="388"/>
      <c r="ADK118" s="388"/>
      <c r="ADL118" s="388"/>
      <c r="ADM118" s="388"/>
      <c r="ADN118" s="388"/>
      <c r="ADO118" s="388"/>
      <c r="ADP118" s="388"/>
      <c r="ADQ118" s="388"/>
      <c r="ADR118" s="388"/>
      <c r="ADS118" s="388"/>
      <c r="ADT118" s="388"/>
      <c r="ADU118" s="388"/>
      <c r="ADV118" s="388"/>
      <c r="ADW118" s="388"/>
      <c r="ADX118" s="388"/>
      <c r="ADY118" s="388"/>
      <c r="ADZ118" s="388"/>
      <c r="AEA118" s="388"/>
      <c r="AEB118" s="388"/>
      <c r="AEC118" s="388"/>
      <c r="AED118" s="388"/>
      <c r="AEE118" s="388"/>
      <c r="AEF118" s="388"/>
      <c r="AEG118" s="388"/>
      <c r="AEH118" s="388"/>
      <c r="AEI118" s="388"/>
      <c r="AEJ118" s="388"/>
      <c r="AEK118" s="388"/>
      <c r="AEL118" s="388"/>
      <c r="AEM118" s="388"/>
      <c r="AEN118" s="388"/>
      <c r="AEO118" s="388"/>
      <c r="AEP118" s="388"/>
      <c r="AEQ118" s="388"/>
      <c r="AER118" s="388"/>
      <c r="AES118" s="388"/>
      <c r="AET118" s="388"/>
      <c r="AEU118" s="388"/>
      <c r="AEV118" s="388"/>
      <c r="AEW118" s="388"/>
      <c r="AEX118" s="388"/>
      <c r="AEY118" s="388"/>
      <c r="AEZ118" s="388"/>
      <c r="AFA118" s="388"/>
      <c r="AFB118" s="388"/>
      <c r="AFC118" s="388"/>
      <c r="AFD118" s="388"/>
      <c r="AFE118" s="388"/>
      <c r="AFF118" s="388"/>
      <c r="AFG118" s="388"/>
      <c r="AFH118" s="388"/>
      <c r="AFI118" s="388"/>
      <c r="AFJ118" s="388"/>
      <c r="AFK118" s="388"/>
      <c r="AFL118" s="388"/>
      <c r="AFM118" s="388"/>
      <c r="AFN118" s="388"/>
      <c r="AFO118" s="388"/>
      <c r="AFP118" s="388"/>
      <c r="AFQ118" s="388"/>
      <c r="AFR118" s="388"/>
      <c r="AFS118" s="388"/>
      <c r="AFT118" s="388"/>
      <c r="AFU118" s="388"/>
      <c r="AFV118" s="388"/>
      <c r="AFW118" s="388"/>
      <c r="AFX118" s="388"/>
      <c r="AFY118" s="388"/>
      <c r="AFZ118" s="388"/>
      <c r="AGA118" s="388"/>
      <c r="AGB118" s="388"/>
      <c r="AGC118" s="388"/>
      <c r="AGD118" s="388"/>
      <c r="AGE118" s="388"/>
      <c r="AGF118" s="388"/>
      <c r="AGG118" s="388"/>
      <c r="AGH118" s="388"/>
      <c r="AGI118" s="388"/>
      <c r="AGJ118" s="388"/>
      <c r="AGK118" s="388"/>
      <c r="AGL118" s="388"/>
      <c r="AGM118" s="388"/>
      <c r="AGN118" s="388"/>
      <c r="AGO118" s="388"/>
      <c r="AGP118" s="388"/>
      <c r="AGQ118" s="388"/>
      <c r="AGR118" s="388"/>
      <c r="AGS118" s="388"/>
      <c r="AGT118" s="388"/>
      <c r="AGU118" s="388"/>
      <c r="AGV118" s="388"/>
      <c r="AGW118" s="388"/>
      <c r="AGX118" s="388"/>
      <c r="AGY118" s="388"/>
      <c r="AGZ118" s="388"/>
      <c r="AHA118" s="388"/>
      <c r="AHB118" s="388"/>
      <c r="AHC118" s="388"/>
      <c r="AHD118" s="388"/>
      <c r="AHE118" s="388"/>
      <c r="AHF118" s="388"/>
      <c r="AHG118" s="388"/>
      <c r="AHH118" s="388"/>
      <c r="AHI118" s="388"/>
      <c r="AHJ118" s="388"/>
      <c r="AHK118" s="388"/>
      <c r="AHL118" s="388"/>
      <c r="AHM118" s="388"/>
      <c r="AHN118" s="388"/>
      <c r="AHO118" s="388"/>
      <c r="AHP118" s="388"/>
      <c r="AHQ118" s="388"/>
      <c r="AHR118" s="388"/>
      <c r="AHS118" s="388"/>
      <c r="AHT118" s="388"/>
      <c r="AHU118" s="388"/>
      <c r="AHV118" s="388"/>
      <c r="AHW118" s="388"/>
      <c r="AHX118" s="388"/>
      <c r="AHY118" s="388"/>
      <c r="AHZ118" s="388"/>
      <c r="AIA118" s="388"/>
      <c r="AIB118" s="388"/>
      <c r="AIC118" s="388"/>
      <c r="AID118" s="388"/>
      <c r="AIE118" s="388"/>
      <c r="AIF118" s="388"/>
      <c r="AIG118" s="388"/>
      <c r="AIH118" s="388"/>
      <c r="AII118" s="388"/>
      <c r="AIJ118" s="388"/>
      <c r="AIK118" s="388"/>
      <c r="AIL118" s="388"/>
      <c r="AIM118" s="388"/>
      <c r="AIN118" s="388"/>
      <c r="AIO118" s="388"/>
      <c r="AIP118" s="388"/>
      <c r="AIQ118" s="388"/>
      <c r="AIR118" s="388"/>
      <c r="AIS118" s="388"/>
      <c r="AIT118" s="388"/>
      <c r="AIU118" s="388"/>
      <c r="AIV118" s="388"/>
      <c r="AIW118" s="388"/>
      <c r="AIX118" s="388"/>
      <c r="AIY118" s="388"/>
      <c r="AIZ118" s="388"/>
      <c r="AJA118" s="388"/>
      <c r="AJB118" s="388"/>
      <c r="AJC118" s="388"/>
      <c r="AJD118" s="388"/>
      <c r="AJE118" s="388"/>
      <c r="AJF118" s="388"/>
      <c r="AJG118" s="388"/>
      <c r="AJH118" s="388"/>
      <c r="AJI118" s="388"/>
      <c r="AJJ118" s="388"/>
      <c r="AJK118" s="388"/>
      <c r="AJL118" s="388"/>
      <c r="AJM118" s="388"/>
      <c r="AJN118" s="388"/>
      <c r="AJO118" s="388"/>
      <c r="AJP118" s="388"/>
      <c r="AJQ118" s="388"/>
      <c r="AJR118" s="388"/>
      <c r="AJS118" s="388"/>
      <c r="AJT118" s="388"/>
      <c r="AJU118" s="388"/>
      <c r="AJV118" s="388"/>
      <c r="AJW118" s="388"/>
      <c r="AJX118" s="388"/>
      <c r="AJY118" s="388"/>
      <c r="AJZ118" s="388"/>
      <c r="AKA118" s="388"/>
      <c r="AKB118" s="388"/>
      <c r="AKC118" s="388"/>
      <c r="AKD118" s="388"/>
      <c r="AKE118" s="388"/>
      <c r="AKF118" s="388"/>
      <c r="AKG118" s="388"/>
      <c r="AKH118" s="388"/>
      <c r="AKI118" s="388"/>
      <c r="AKJ118" s="388"/>
      <c r="AKK118" s="388"/>
      <c r="AKL118" s="388"/>
      <c r="AKM118" s="388"/>
      <c r="AKN118" s="388"/>
      <c r="AKO118" s="388"/>
      <c r="AKP118" s="388"/>
      <c r="AKQ118" s="388"/>
      <c r="AKR118" s="388"/>
      <c r="AKS118" s="388"/>
      <c r="AKT118" s="388"/>
      <c r="AKU118" s="388"/>
      <c r="AKV118" s="388"/>
      <c r="AKW118" s="388"/>
      <c r="AKX118" s="388"/>
      <c r="AKY118" s="388"/>
      <c r="AKZ118" s="388"/>
      <c r="ALA118" s="388"/>
      <c r="ALB118" s="388"/>
      <c r="ALC118" s="388"/>
      <c r="ALD118" s="388"/>
      <c r="ALE118" s="388"/>
      <c r="ALF118" s="388"/>
      <c r="ALG118" s="388"/>
      <c r="ALH118" s="388"/>
      <c r="ALI118" s="388"/>
      <c r="ALJ118" s="388"/>
      <c r="ALK118" s="388"/>
      <c r="ALL118" s="388"/>
      <c r="ALM118" s="388"/>
      <c r="ALN118" s="388"/>
      <c r="ALO118" s="388"/>
      <c r="ALP118" s="388"/>
      <c r="ALQ118" s="388"/>
      <c r="ALR118" s="388"/>
      <c r="ALS118" s="388"/>
      <c r="ALT118" s="388"/>
      <c r="ALU118" s="388"/>
      <c r="ALV118" s="388"/>
      <c r="ALW118" s="388"/>
      <c r="ALX118" s="388"/>
      <c r="ALY118" s="388"/>
      <c r="ALZ118" s="388"/>
      <c r="AMA118" s="388"/>
      <c r="AMB118" s="388"/>
      <c r="AMC118" s="388"/>
      <c r="AMD118" s="388"/>
      <c r="AME118" s="388"/>
      <c r="AMF118" s="388"/>
      <c r="AMG118" s="388"/>
      <c r="AMH118" s="388"/>
      <c r="AMI118" s="388"/>
      <c r="AMJ118" s="388"/>
      <c r="AMK118" s="388"/>
      <c r="AML118" s="388"/>
      <c r="AMM118" s="388"/>
      <c r="AMN118" s="388"/>
      <c r="AMO118" s="388"/>
      <c r="AMP118" s="388"/>
      <c r="AMQ118" s="388"/>
      <c r="AMR118" s="388"/>
      <c r="AMS118" s="388"/>
      <c r="AMT118" s="388"/>
      <c r="AMU118" s="388"/>
      <c r="AMV118" s="388"/>
      <c r="AMW118" s="388"/>
      <c r="AMX118" s="388"/>
      <c r="AMY118" s="388"/>
      <c r="AMZ118" s="388"/>
      <c r="ANA118" s="388"/>
      <c r="ANB118" s="388"/>
      <c r="ANC118" s="388"/>
      <c r="AND118" s="388"/>
      <c r="ANE118" s="388"/>
      <c r="ANF118" s="388"/>
      <c r="ANG118" s="388"/>
      <c r="ANH118" s="388"/>
      <c r="ANI118" s="388"/>
      <c r="ANJ118" s="388"/>
      <c r="ANK118" s="388"/>
      <c r="ANL118" s="388"/>
      <c r="ANM118" s="388"/>
      <c r="ANN118" s="388"/>
      <c r="ANO118" s="388"/>
      <c r="ANP118" s="388"/>
      <c r="ANQ118" s="388"/>
      <c r="ANR118" s="388"/>
      <c r="ANS118" s="388"/>
      <c r="ANT118" s="388"/>
      <c r="ANU118" s="388"/>
      <c r="ANV118" s="388"/>
      <c r="ANW118" s="388"/>
      <c r="ANX118" s="388"/>
      <c r="ANY118" s="388"/>
      <c r="ANZ118" s="388"/>
      <c r="AOA118" s="388"/>
      <c r="AOB118" s="388"/>
      <c r="AOC118" s="388"/>
      <c r="AOD118" s="388"/>
      <c r="AOE118" s="388"/>
      <c r="AOF118" s="388"/>
      <c r="AOG118" s="388"/>
      <c r="AOH118" s="388"/>
      <c r="AOI118" s="388"/>
      <c r="AOJ118" s="388"/>
      <c r="AOK118" s="388"/>
      <c r="AOL118" s="388"/>
      <c r="AOM118" s="388"/>
      <c r="AON118" s="388"/>
      <c r="AOO118" s="388"/>
      <c r="AOP118" s="388"/>
      <c r="AOQ118" s="388"/>
      <c r="AOR118" s="388"/>
      <c r="AOS118" s="388"/>
      <c r="AOT118" s="388"/>
      <c r="AOU118" s="388"/>
      <c r="AOV118" s="388"/>
      <c r="AOW118" s="388"/>
      <c r="AOX118" s="388"/>
      <c r="AOY118" s="388"/>
      <c r="AOZ118" s="388"/>
      <c r="APA118" s="388"/>
      <c r="APB118" s="388"/>
      <c r="APC118" s="388"/>
      <c r="APD118" s="388"/>
      <c r="APE118" s="388"/>
      <c r="APF118" s="388"/>
      <c r="APG118" s="388"/>
      <c r="APH118" s="388"/>
      <c r="API118" s="388"/>
      <c r="APJ118" s="388"/>
      <c r="APK118" s="388"/>
      <c r="APL118" s="388"/>
      <c r="APM118" s="388"/>
      <c r="APN118" s="388"/>
      <c r="APO118" s="388"/>
      <c r="APP118" s="388"/>
      <c r="APQ118" s="388"/>
      <c r="APR118" s="388"/>
      <c r="APS118" s="388"/>
      <c r="APT118" s="388"/>
      <c r="APU118" s="388"/>
      <c r="APV118" s="388"/>
      <c r="APW118" s="388"/>
      <c r="APX118" s="388"/>
      <c r="APY118" s="388"/>
      <c r="APZ118" s="388"/>
      <c r="AQA118" s="388"/>
      <c r="AQB118" s="388"/>
      <c r="AQC118" s="388"/>
      <c r="AQD118" s="388"/>
      <c r="AQE118" s="388"/>
      <c r="AQF118" s="388"/>
      <c r="AQG118" s="388"/>
      <c r="AQH118" s="388"/>
      <c r="AQI118" s="388"/>
      <c r="AQJ118" s="388"/>
      <c r="AQK118" s="388"/>
      <c r="AQL118" s="388"/>
      <c r="AQM118" s="388"/>
      <c r="AQN118" s="388"/>
      <c r="AQO118" s="388"/>
      <c r="AQP118" s="388"/>
      <c r="AQQ118" s="388"/>
      <c r="AQR118" s="388"/>
      <c r="AQS118" s="388"/>
      <c r="AQT118" s="388"/>
      <c r="AQU118" s="388"/>
      <c r="AQV118" s="388"/>
      <c r="AQW118" s="388"/>
      <c r="AQX118" s="388"/>
      <c r="AQY118" s="388"/>
      <c r="AQZ118" s="388"/>
      <c r="ARA118" s="388"/>
      <c r="ARB118" s="388"/>
      <c r="ARC118" s="388"/>
      <c r="ARD118" s="388"/>
      <c r="ARE118" s="388"/>
      <c r="ARF118" s="388"/>
      <c r="ARG118" s="388"/>
      <c r="ARH118" s="388"/>
      <c r="ARI118" s="388"/>
      <c r="ARJ118" s="388"/>
      <c r="ARK118" s="388"/>
      <c r="ARL118" s="388"/>
      <c r="ARM118" s="388"/>
      <c r="ARN118" s="388"/>
      <c r="ARO118" s="388"/>
      <c r="ARP118" s="388"/>
      <c r="ARQ118" s="388"/>
      <c r="ARR118" s="388"/>
      <c r="ARS118" s="388"/>
      <c r="ART118" s="388"/>
      <c r="ARU118" s="388"/>
      <c r="ARV118" s="388"/>
      <c r="ARW118" s="388"/>
      <c r="ARX118" s="388"/>
      <c r="ARY118" s="388"/>
      <c r="ARZ118" s="388"/>
      <c r="ASA118" s="388"/>
      <c r="ASB118" s="388"/>
      <c r="ASC118" s="388"/>
      <c r="ASD118" s="388"/>
      <c r="ASE118" s="388"/>
      <c r="ASF118" s="388"/>
      <c r="ASG118" s="388"/>
      <c r="ASH118" s="388"/>
      <c r="ASI118" s="388"/>
      <c r="ASJ118" s="388"/>
      <c r="ASK118" s="388"/>
      <c r="ASL118" s="388"/>
      <c r="ASM118" s="388"/>
      <c r="ASN118" s="388"/>
      <c r="ASO118" s="388"/>
      <c r="ASP118" s="388"/>
      <c r="ASQ118" s="388"/>
      <c r="ASR118" s="388"/>
      <c r="ASS118" s="388"/>
      <c r="AST118" s="388"/>
      <c r="ASU118" s="388"/>
      <c r="ASV118" s="388"/>
      <c r="ASW118" s="388"/>
      <c r="ASX118" s="388"/>
      <c r="ASY118" s="388"/>
      <c r="ASZ118" s="388"/>
      <c r="ATA118" s="388"/>
      <c r="ATB118" s="388"/>
      <c r="ATC118" s="388"/>
      <c r="ATD118" s="388"/>
      <c r="ATE118" s="388"/>
      <c r="ATF118" s="388"/>
      <c r="ATG118" s="388"/>
      <c r="ATH118" s="388"/>
      <c r="ATI118" s="388"/>
      <c r="ATJ118" s="388"/>
      <c r="ATK118" s="388"/>
      <c r="ATL118" s="388"/>
      <c r="ATM118" s="388"/>
      <c r="ATN118" s="388"/>
      <c r="ATO118" s="388"/>
      <c r="ATP118" s="388"/>
      <c r="ATQ118" s="388"/>
      <c r="ATR118" s="388"/>
      <c r="ATS118" s="388"/>
      <c r="ATT118" s="388"/>
      <c r="ATU118" s="388"/>
      <c r="ATV118" s="388"/>
      <c r="ATW118" s="388"/>
      <c r="ATX118" s="388"/>
      <c r="ATY118" s="388"/>
      <c r="ATZ118" s="388"/>
      <c r="AUA118" s="388"/>
      <c r="AUB118" s="388"/>
      <c r="AUC118" s="388"/>
      <c r="AUD118" s="388"/>
      <c r="AUE118" s="388"/>
      <c r="AUF118" s="388"/>
      <c r="AUG118" s="388"/>
      <c r="AUH118" s="388"/>
      <c r="AUI118" s="388"/>
      <c r="AUJ118" s="388"/>
      <c r="AUK118" s="388"/>
      <c r="AUL118" s="388"/>
      <c r="AUM118" s="388"/>
      <c r="AUN118" s="388"/>
      <c r="AUO118" s="388"/>
      <c r="AUP118" s="388"/>
      <c r="AUQ118" s="388"/>
      <c r="AUR118" s="388"/>
      <c r="AUS118" s="388"/>
      <c r="AUT118" s="388"/>
      <c r="AUU118" s="388"/>
      <c r="AUV118" s="388"/>
      <c r="AUW118" s="388"/>
      <c r="AUX118" s="388"/>
      <c r="AUY118" s="388"/>
      <c r="AUZ118" s="388"/>
      <c r="AVA118" s="388"/>
      <c r="AVB118" s="388"/>
      <c r="AVC118" s="388"/>
      <c r="AVD118" s="388"/>
      <c r="AVE118" s="388"/>
      <c r="AVF118" s="388"/>
      <c r="AVG118" s="388"/>
      <c r="AVH118" s="388"/>
      <c r="AVI118" s="388"/>
      <c r="AVJ118" s="388"/>
      <c r="AVK118" s="388"/>
      <c r="AVL118" s="388"/>
      <c r="AVM118" s="388"/>
      <c r="AVN118" s="388"/>
      <c r="AVO118" s="388"/>
      <c r="AVP118" s="388"/>
      <c r="AVQ118" s="388"/>
      <c r="AVR118" s="388"/>
      <c r="AVS118" s="388"/>
      <c r="AVT118" s="388"/>
      <c r="AVU118" s="388"/>
      <c r="AVV118" s="388"/>
      <c r="AVW118" s="388"/>
      <c r="AVX118" s="388"/>
      <c r="AVY118" s="388"/>
      <c r="AVZ118" s="388"/>
      <c r="AWA118" s="388"/>
      <c r="AWB118" s="388"/>
      <c r="AWC118" s="388"/>
      <c r="AWD118" s="388"/>
      <c r="AWE118" s="388"/>
      <c r="AWF118" s="388"/>
      <c r="AWG118" s="388"/>
      <c r="AWH118" s="388"/>
      <c r="AWI118" s="388"/>
      <c r="AWJ118" s="388"/>
      <c r="AWK118" s="388"/>
      <c r="AWL118" s="388"/>
      <c r="AWM118" s="388"/>
      <c r="AWN118" s="388"/>
      <c r="AWO118" s="388"/>
      <c r="AWP118" s="388"/>
      <c r="AWQ118" s="388"/>
      <c r="AWR118" s="388"/>
      <c r="AWS118" s="388"/>
      <c r="AWT118" s="388"/>
      <c r="AWU118" s="388"/>
      <c r="AWV118" s="388"/>
      <c r="AWW118" s="388"/>
      <c r="AWX118" s="388"/>
      <c r="AWY118" s="388"/>
      <c r="AWZ118" s="388"/>
      <c r="AXA118" s="388"/>
      <c r="AXB118" s="388"/>
      <c r="AXC118" s="388"/>
      <c r="AXD118" s="388"/>
      <c r="AXE118" s="388"/>
      <c r="AXF118" s="388"/>
      <c r="AXG118" s="388"/>
      <c r="AXH118" s="388"/>
      <c r="AXI118" s="388"/>
      <c r="AXJ118" s="388"/>
      <c r="AXK118" s="388"/>
      <c r="AXL118" s="388"/>
      <c r="AXM118" s="388"/>
      <c r="AXN118" s="388"/>
      <c r="AXO118" s="388"/>
      <c r="AXP118" s="388"/>
      <c r="AXQ118" s="388"/>
      <c r="AXR118" s="388"/>
      <c r="AXS118" s="388"/>
      <c r="AXT118" s="388"/>
      <c r="AXU118" s="388"/>
      <c r="AXV118" s="388"/>
      <c r="AXW118" s="388"/>
      <c r="AXX118" s="388"/>
      <c r="AXY118" s="388"/>
      <c r="AXZ118" s="388"/>
      <c r="AYA118" s="388"/>
      <c r="AYB118" s="388"/>
      <c r="AYC118" s="388"/>
      <c r="AYD118" s="388"/>
      <c r="AYE118" s="388"/>
      <c r="AYF118" s="388"/>
      <c r="AYG118" s="388"/>
      <c r="AYH118" s="388"/>
      <c r="AYI118" s="388"/>
      <c r="AYJ118" s="388"/>
      <c r="AYK118" s="388"/>
      <c r="AYL118" s="388"/>
      <c r="AYM118" s="388"/>
      <c r="AYN118" s="388"/>
      <c r="AYO118" s="388"/>
      <c r="AYP118" s="388"/>
      <c r="AYQ118" s="388"/>
      <c r="AYR118" s="388"/>
      <c r="AYS118" s="388"/>
      <c r="AYT118" s="388"/>
      <c r="AYU118" s="388"/>
      <c r="AYV118" s="388"/>
      <c r="AYW118" s="388"/>
      <c r="AYX118" s="388"/>
      <c r="AYY118" s="388"/>
      <c r="AYZ118" s="388"/>
      <c r="AZA118" s="388"/>
      <c r="AZB118" s="388"/>
      <c r="AZC118" s="388"/>
      <c r="AZD118" s="388"/>
      <c r="AZE118" s="388"/>
      <c r="AZF118" s="388"/>
      <c r="AZG118" s="388"/>
      <c r="AZH118" s="388"/>
      <c r="AZI118" s="388"/>
      <c r="AZJ118" s="388"/>
      <c r="AZK118" s="388"/>
      <c r="AZL118" s="388"/>
      <c r="AZM118" s="388"/>
      <c r="AZN118" s="388"/>
      <c r="AZO118" s="388"/>
      <c r="AZP118" s="388"/>
      <c r="AZQ118" s="388"/>
      <c r="AZR118" s="388"/>
      <c r="AZS118" s="388"/>
      <c r="AZT118" s="388"/>
      <c r="AZU118" s="388"/>
      <c r="AZV118" s="388"/>
      <c r="AZW118" s="388"/>
      <c r="AZX118" s="388"/>
      <c r="AZY118" s="388"/>
      <c r="AZZ118" s="388"/>
      <c r="BAA118" s="388"/>
      <c r="BAB118" s="388"/>
      <c r="BAC118" s="388"/>
      <c r="BAD118" s="388"/>
      <c r="BAE118" s="388"/>
      <c r="BAF118" s="388"/>
      <c r="BAG118" s="388"/>
      <c r="BAH118" s="388"/>
      <c r="BAI118" s="388"/>
      <c r="BAJ118" s="388"/>
      <c r="BAK118" s="388"/>
      <c r="BAL118" s="388"/>
      <c r="BAM118" s="388"/>
      <c r="BAN118" s="388"/>
      <c r="BAO118" s="388"/>
      <c r="BAP118" s="388"/>
      <c r="BAQ118" s="388"/>
      <c r="BAR118" s="388"/>
      <c r="BAS118" s="388"/>
      <c r="BAT118" s="388"/>
      <c r="BAU118" s="388"/>
      <c r="BAV118" s="388"/>
      <c r="BAW118" s="388"/>
      <c r="BAX118" s="388"/>
      <c r="BAY118" s="388"/>
      <c r="BAZ118" s="388"/>
      <c r="BBA118" s="388"/>
      <c r="BBB118" s="388"/>
      <c r="BBC118" s="388"/>
      <c r="BBD118" s="388"/>
      <c r="BBE118" s="388"/>
      <c r="BBF118" s="388"/>
      <c r="BBG118" s="388"/>
      <c r="BBH118" s="388"/>
      <c r="BBI118" s="388"/>
      <c r="BBJ118" s="388"/>
      <c r="BBK118" s="388"/>
      <c r="BBL118" s="388"/>
      <c r="BBM118" s="388"/>
      <c r="BBN118" s="388"/>
      <c r="BBO118" s="388"/>
      <c r="BBP118" s="388"/>
      <c r="BBQ118" s="388"/>
      <c r="BBR118" s="388"/>
      <c r="BBS118" s="388"/>
      <c r="BBT118" s="388"/>
      <c r="BBU118" s="388"/>
      <c r="BBV118" s="388"/>
      <c r="BBW118" s="388"/>
      <c r="BBX118" s="388"/>
      <c r="BBY118" s="388"/>
      <c r="BBZ118" s="388"/>
      <c r="BCA118" s="388"/>
      <c r="BCB118" s="388"/>
      <c r="BCC118" s="388"/>
      <c r="BCD118" s="388"/>
      <c r="BCE118" s="388"/>
      <c r="BCF118" s="388"/>
      <c r="BCG118" s="388"/>
      <c r="BCH118" s="388"/>
      <c r="BCI118" s="388"/>
      <c r="BCJ118" s="388"/>
      <c r="BCK118" s="388"/>
      <c r="BCL118" s="388"/>
      <c r="BCM118" s="388"/>
      <c r="BCN118" s="388"/>
      <c r="BCO118" s="388"/>
      <c r="BCP118" s="388"/>
      <c r="BCQ118" s="388"/>
      <c r="BCR118" s="388"/>
      <c r="BCS118" s="388"/>
      <c r="BCT118" s="388"/>
      <c r="BCU118" s="388"/>
      <c r="BCV118" s="388"/>
      <c r="BCW118" s="388"/>
      <c r="BCX118" s="388"/>
      <c r="BCY118" s="388"/>
      <c r="BCZ118" s="388"/>
      <c r="BDA118" s="388"/>
      <c r="BDB118" s="388"/>
      <c r="BDC118" s="388"/>
      <c r="BDD118" s="388"/>
      <c r="BDE118" s="388"/>
      <c r="BDF118" s="388"/>
      <c r="BDG118" s="388"/>
      <c r="BDH118" s="388"/>
      <c r="BDI118" s="388"/>
      <c r="BDJ118" s="388"/>
      <c r="BDK118" s="388"/>
      <c r="BDL118" s="388"/>
      <c r="BDM118" s="388"/>
      <c r="BDN118" s="388"/>
      <c r="BDO118" s="388"/>
      <c r="BDP118" s="388"/>
      <c r="BDQ118" s="388"/>
      <c r="BDR118" s="388"/>
      <c r="BDS118" s="388"/>
      <c r="BDT118" s="388"/>
      <c r="BDU118" s="388"/>
      <c r="BDV118" s="388"/>
      <c r="BDW118" s="388"/>
      <c r="BDX118" s="388"/>
      <c r="BDY118" s="388"/>
      <c r="BDZ118" s="388"/>
      <c r="BEA118" s="388"/>
      <c r="BEB118" s="388"/>
      <c r="BEC118" s="388"/>
      <c r="BED118" s="388"/>
      <c r="BEE118" s="388"/>
      <c r="BEF118" s="388"/>
      <c r="BEG118" s="388"/>
      <c r="BEH118" s="388"/>
      <c r="BEI118" s="388"/>
      <c r="BEJ118" s="388"/>
      <c r="BEK118" s="388"/>
      <c r="BEL118" s="388"/>
      <c r="BEM118" s="388"/>
      <c r="BEN118" s="388"/>
      <c r="BEO118" s="388"/>
      <c r="BEP118" s="388"/>
      <c r="BEQ118" s="388"/>
      <c r="BER118" s="388"/>
      <c r="BES118" s="388"/>
      <c r="BET118" s="388"/>
      <c r="BEU118" s="388"/>
      <c r="BEV118" s="388"/>
      <c r="BEW118" s="388"/>
      <c r="BEX118" s="388"/>
      <c r="BEY118" s="388"/>
      <c r="BEZ118" s="388"/>
      <c r="BFA118" s="388"/>
      <c r="BFB118" s="388"/>
      <c r="BFC118" s="388"/>
      <c r="BFD118" s="388"/>
      <c r="BFE118" s="388"/>
      <c r="BFF118" s="388"/>
      <c r="BFG118" s="388"/>
      <c r="BFH118" s="388"/>
      <c r="BFI118" s="388"/>
      <c r="BFJ118" s="388"/>
      <c r="BFK118" s="388"/>
      <c r="BFL118" s="388"/>
      <c r="BFM118" s="388"/>
      <c r="BFN118" s="388"/>
      <c r="BFO118" s="388"/>
      <c r="BFP118" s="388"/>
      <c r="BFQ118" s="388"/>
      <c r="BFR118" s="388"/>
      <c r="BFS118" s="388"/>
      <c r="BFT118" s="388"/>
      <c r="BFU118" s="388"/>
      <c r="BFV118" s="388"/>
      <c r="BFW118" s="388"/>
      <c r="BFX118" s="388"/>
      <c r="BFY118" s="388"/>
      <c r="BFZ118" s="388"/>
      <c r="BGA118" s="388"/>
      <c r="BGB118" s="388"/>
      <c r="BGC118" s="388"/>
      <c r="BGD118" s="388"/>
      <c r="BGE118" s="388"/>
      <c r="BGF118" s="388"/>
      <c r="BGG118" s="388"/>
      <c r="BGH118" s="388"/>
      <c r="BGI118" s="388"/>
      <c r="BGJ118" s="388"/>
      <c r="BGK118" s="388"/>
      <c r="BGL118" s="388"/>
      <c r="BGM118" s="388"/>
      <c r="BGN118" s="388"/>
      <c r="BGO118" s="388"/>
      <c r="BGP118" s="388"/>
      <c r="BGQ118" s="388"/>
      <c r="BGR118" s="388"/>
      <c r="BGS118" s="388"/>
      <c r="BGT118" s="388"/>
      <c r="BGU118" s="388"/>
      <c r="BGV118" s="388"/>
      <c r="BGW118" s="388"/>
      <c r="BGX118" s="388"/>
      <c r="BGY118" s="388"/>
      <c r="BGZ118" s="388"/>
      <c r="BHA118" s="388"/>
      <c r="BHB118" s="388"/>
      <c r="BHC118" s="388"/>
      <c r="BHD118" s="388"/>
      <c r="BHE118" s="388"/>
      <c r="BHF118" s="388"/>
      <c r="BHG118" s="388"/>
      <c r="BHH118" s="388"/>
      <c r="BHI118" s="388"/>
      <c r="BHJ118" s="388"/>
      <c r="BHK118" s="388"/>
      <c r="BHL118" s="388"/>
      <c r="BHM118" s="388"/>
      <c r="BHN118" s="388"/>
      <c r="BHO118" s="388"/>
      <c r="BHP118" s="388"/>
      <c r="BHQ118" s="388"/>
      <c r="BHR118" s="388"/>
      <c r="BHS118" s="388"/>
      <c r="BHT118" s="388"/>
      <c r="BHU118" s="388"/>
      <c r="BHV118" s="388"/>
      <c r="BHW118" s="388"/>
      <c r="BHX118" s="388"/>
      <c r="BHY118" s="388"/>
      <c r="BHZ118" s="388"/>
      <c r="BIA118" s="388"/>
      <c r="BIB118" s="388"/>
      <c r="BIC118" s="388"/>
      <c r="BID118" s="388"/>
      <c r="BIE118" s="388"/>
      <c r="BIF118" s="388"/>
      <c r="BIG118" s="388"/>
      <c r="BIH118" s="388"/>
      <c r="BII118" s="388"/>
      <c r="BIJ118" s="388"/>
      <c r="BIK118" s="388"/>
      <c r="BIL118" s="388"/>
      <c r="BIM118" s="388"/>
      <c r="BIN118" s="388"/>
      <c r="BIO118" s="388"/>
      <c r="BIP118" s="388"/>
      <c r="BIQ118" s="388"/>
      <c r="BIR118" s="388"/>
      <c r="BIS118" s="388"/>
      <c r="BIT118" s="388"/>
      <c r="BIU118" s="388"/>
      <c r="BIV118" s="388"/>
      <c r="BIW118" s="388"/>
      <c r="BIX118" s="388"/>
      <c r="BIY118" s="388"/>
      <c r="BIZ118" s="388"/>
      <c r="BJA118" s="388"/>
      <c r="BJB118" s="388"/>
      <c r="BJC118" s="388"/>
      <c r="BJD118" s="388"/>
      <c r="BJE118" s="388"/>
      <c r="BJF118" s="388"/>
      <c r="BJG118" s="388"/>
      <c r="BJH118" s="388"/>
      <c r="BJI118" s="388"/>
      <c r="BJJ118" s="388"/>
      <c r="BJK118" s="388"/>
      <c r="BJL118" s="388"/>
      <c r="BJM118" s="388"/>
      <c r="BJN118" s="388"/>
      <c r="BJO118" s="388"/>
      <c r="BJP118" s="388"/>
      <c r="BJQ118" s="388"/>
      <c r="BJR118" s="388"/>
      <c r="BJS118" s="388"/>
      <c r="BJT118" s="388"/>
      <c r="BJU118" s="388"/>
      <c r="BJV118" s="388"/>
      <c r="BJW118" s="388"/>
      <c r="BJX118" s="388"/>
      <c r="BJY118" s="388"/>
      <c r="BJZ118" s="388"/>
      <c r="BKA118" s="388"/>
      <c r="BKB118" s="388"/>
      <c r="BKC118" s="388"/>
      <c r="BKD118" s="388"/>
      <c r="BKE118" s="388"/>
      <c r="BKF118" s="388"/>
      <c r="BKG118" s="388"/>
      <c r="BKH118" s="388"/>
      <c r="BKI118" s="388"/>
      <c r="BKJ118" s="388"/>
      <c r="BKK118" s="388"/>
      <c r="BKL118" s="388"/>
      <c r="BKM118" s="388"/>
      <c r="BKN118" s="388"/>
      <c r="BKO118" s="388"/>
      <c r="BKP118" s="388"/>
      <c r="BKQ118" s="388"/>
      <c r="BKR118" s="388"/>
      <c r="BKS118" s="388"/>
      <c r="BKT118" s="388"/>
      <c r="BKU118" s="388"/>
      <c r="BKV118" s="388"/>
      <c r="BKW118" s="388"/>
      <c r="BKX118" s="388"/>
      <c r="BKY118" s="388"/>
      <c r="BKZ118" s="388"/>
      <c r="BLA118" s="388"/>
      <c r="BLB118" s="388"/>
      <c r="BLC118" s="388"/>
      <c r="BLD118" s="388"/>
      <c r="BLE118" s="388"/>
      <c r="BLF118" s="388"/>
      <c r="BLG118" s="388"/>
      <c r="BLH118" s="388"/>
      <c r="BLI118" s="388"/>
      <c r="BLJ118" s="388"/>
      <c r="BLK118" s="388"/>
      <c r="BLL118" s="388"/>
      <c r="BLM118" s="388"/>
      <c r="BLN118" s="388"/>
      <c r="BLO118" s="388"/>
      <c r="BLP118" s="388"/>
      <c r="BLQ118" s="388"/>
      <c r="BLR118" s="388"/>
      <c r="BLS118" s="388"/>
      <c r="BLT118" s="388"/>
      <c r="BLU118" s="388"/>
      <c r="BLV118" s="388"/>
      <c r="BLW118" s="388"/>
      <c r="BLX118" s="388"/>
      <c r="BLY118" s="388"/>
      <c r="BLZ118" s="388"/>
      <c r="BMA118" s="388"/>
      <c r="BMB118" s="388"/>
      <c r="BMC118" s="388"/>
      <c r="BMD118" s="388"/>
      <c r="BME118" s="388"/>
      <c r="BMF118" s="388"/>
      <c r="BMG118" s="388"/>
      <c r="BMH118" s="388"/>
      <c r="BMI118" s="388"/>
      <c r="BMJ118" s="388"/>
      <c r="BMK118" s="388"/>
      <c r="BML118" s="388"/>
      <c r="BMM118" s="388"/>
      <c r="BMN118" s="388"/>
      <c r="BMO118" s="388"/>
      <c r="BMP118" s="388"/>
      <c r="BMQ118" s="388"/>
      <c r="BMR118" s="388"/>
      <c r="BMS118" s="388"/>
      <c r="BMT118" s="388"/>
      <c r="BMU118" s="388"/>
      <c r="BMV118" s="388"/>
      <c r="BMW118" s="388"/>
      <c r="BMX118" s="388"/>
      <c r="BMY118" s="388"/>
      <c r="BMZ118" s="388"/>
      <c r="BNA118" s="388"/>
      <c r="BNB118" s="388"/>
      <c r="BNC118" s="388"/>
      <c r="BND118" s="388"/>
      <c r="BNE118" s="388"/>
      <c r="BNF118" s="388"/>
      <c r="BNG118" s="388"/>
      <c r="BNH118" s="388"/>
      <c r="BNI118" s="388"/>
      <c r="BNJ118" s="388"/>
      <c r="BNK118" s="388"/>
      <c r="BNL118" s="388"/>
      <c r="BNM118" s="388"/>
      <c r="BNN118" s="388"/>
      <c r="BNO118" s="388"/>
      <c r="BNP118" s="388"/>
      <c r="BNQ118" s="388"/>
      <c r="BNR118" s="388"/>
      <c r="BNS118" s="388"/>
      <c r="BNT118" s="388"/>
      <c r="BNU118" s="388"/>
      <c r="BNV118" s="388"/>
      <c r="BNW118" s="388"/>
      <c r="BNX118" s="388"/>
      <c r="BNY118" s="388"/>
      <c r="BNZ118" s="388"/>
      <c r="BOA118" s="388"/>
      <c r="BOB118" s="388"/>
      <c r="BOC118" s="388"/>
      <c r="BOD118" s="388"/>
      <c r="BOE118" s="388"/>
      <c r="BOF118" s="388"/>
      <c r="BOG118" s="388"/>
      <c r="BOH118" s="388"/>
      <c r="BOI118" s="388"/>
      <c r="BOJ118" s="388"/>
      <c r="BOK118" s="388"/>
      <c r="BOL118" s="388"/>
      <c r="BOM118" s="388"/>
      <c r="BON118" s="388"/>
      <c r="BOO118" s="388"/>
      <c r="BOP118" s="388"/>
      <c r="BOQ118" s="388"/>
      <c r="BOR118" s="388"/>
      <c r="BOS118" s="388"/>
      <c r="BOT118" s="388"/>
      <c r="BOU118" s="388"/>
      <c r="BOV118" s="388"/>
      <c r="BOW118" s="388"/>
      <c r="BOX118" s="388"/>
      <c r="BOY118" s="388"/>
      <c r="BOZ118" s="388"/>
      <c r="BPA118" s="388"/>
      <c r="BPB118" s="388"/>
      <c r="BPC118" s="388"/>
      <c r="BPD118" s="388"/>
      <c r="BPE118" s="388"/>
      <c r="BPF118" s="388"/>
      <c r="BPG118" s="388"/>
      <c r="BPH118" s="388"/>
      <c r="BPI118" s="388"/>
      <c r="BPJ118" s="388"/>
      <c r="BPK118" s="388"/>
      <c r="BPL118" s="388"/>
      <c r="BPM118" s="388"/>
      <c r="BPN118" s="388"/>
      <c r="BPO118" s="388"/>
      <c r="BPP118" s="388"/>
      <c r="BPQ118" s="388"/>
      <c r="BPR118" s="388"/>
      <c r="BPS118" s="388"/>
      <c r="BPT118" s="388"/>
      <c r="BPU118" s="388"/>
      <c r="BPV118" s="388"/>
      <c r="BPW118" s="388"/>
      <c r="BPX118" s="388"/>
      <c r="BPY118" s="388"/>
      <c r="BPZ118" s="388"/>
      <c r="BQA118" s="388"/>
      <c r="BQB118" s="388"/>
      <c r="BQC118" s="388"/>
      <c r="BQD118" s="388"/>
      <c r="BQE118" s="388"/>
      <c r="BQF118" s="388"/>
      <c r="BQG118" s="388"/>
      <c r="BQH118" s="388"/>
      <c r="BQI118" s="388"/>
      <c r="BQJ118" s="388"/>
      <c r="BQK118" s="388"/>
      <c r="BQL118" s="388"/>
      <c r="BQM118" s="388"/>
      <c r="BQN118" s="388"/>
      <c r="BQO118" s="388"/>
      <c r="BQP118" s="388"/>
      <c r="BQQ118" s="388"/>
      <c r="BQR118" s="388"/>
      <c r="BQS118" s="388"/>
      <c r="BQT118" s="388"/>
      <c r="BQU118" s="388"/>
      <c r="BQV118" s="388"/>
      <c r="BQW118" s="388"/>
      <c r="BQX118" s="388"/>
      <c r="BQY118" s="388"/>
      <c r="BQZ118" s="388"/>
      <c r="BRA118" s="388"/>
      <c r="BRB118" s="388"/>
      <c r="BRC118" s="388"/>
      <c r="BRD118" s="388"/>
      <c r="BRE118" s="388"/>
      <c r="BRF118" s="388"/>
      <c r="BRG118" s="388"/>
      <c r="BRH118" s="388"/>
      <c r="BRI118" s="388"/>
      <c r="BRJ118" s="388"/>
      <c r="BRK118" s="388"/>
      <c r="BRL118" s="388"/>
      <c r="BRM118" s="388"/>
      <c r="BRN118" s="388"/>
      <c r="BRO118" s="388"/>
      <c r="BRP118" s="388"/>
      <c r="BRQ118" s="388"/>
      <c r="BRR118" s="388"/>
      <c r="BRS118" s="388"/>
      <c r="BRT118" s="388"/>
      <c r="BRU118" s="388"/>
      <c r="BRV118" s="388"/>
      <c r="BRW118" s="388"/>
      <c r="BRX118" s="388"/>
      <c r="BRY118" s="388"/>
      <c r="BRZ118" s="388"/>
      <c r="BSA118" s="388"/>
      <c r="BSB118" s="388"/>
      <c r="BSC118" s="388"/>
      <c r="BSD118" s="388"/>
      <c r="BSE118" s="388"/>
      <c r="BSF118" s="388"/>
      <c r="BSG118" s="388"/>
      <c r="BSH118" s="388"/>
      <c r="BSI118" s="388"/>
      <c r="BSJ118" s="388"/>
      <c r="BSK118" s="388"/>
      <c r="BSL118" s="388"/>
      <c r="BSM118" s="388"/>
      <c r="BSN118" s="388"/>
      <c r="BSO118" s="388"/>
      <c r="BSP118" s="388"/>
      <c r="BSQ118" s="388"/>
      <c r="BSR118" s="388"/>
      <c r="BSS118" s="388"/>
      <c r="BST118" s="388"/>
      <c r="BSU118" s="388"/>
      <c r="BSV118" s="388"/>
      <c r="BSW118" s="388"/>
      <c r="BSX118" s="388"/>
      <c r="BSY118" s="388"/>
      <c r="BSZ118" s="388"/>
      <c r="BTA118" s="388"/>
      <c r="BTB118" s="388"/>
      <c r="BTC118" s="388"/>
      <c r="BTD118" s="388"/>
      <c r="BTE118" s="388"/>
      <c r="BTF118" s="388"/>
      <c r="BTG118" s="388"/>
      <c r="BTH118" s="388"/>
      <c r="BTI118" s="388"/>
      <c r="BTJ118" s="388"/>
      <c r="BTK118" s="388"/>
      <c r="BTL118" s="388"/>
      <c r="BTM118" s="388"/>
      <c r="BTN118" s="388"/>
      <c r="BTO118" s="388"/>
      <c r="BTP118" s="388"/>
      <c r="BTQ118" s="388"/>
      <c r="BTR118" s="388"/>
      <c r="BTS118" s="388"/>
      <c r="BTT118" s="388"/>
      <c r="BTU118" s="388"/>
      <c r="BTV118" s="388"/>
      <c r="BTW118" s="388"/>
      <c r="BTX118" s="388"/>
      <c r="BTY118" s="388"/>
      <c r="BTZ118" s="388"/>
      <c r="BUA118" s="388"/>
      <c r="BUB118" s="388"/>
      <c r="BUC118" s="388"/>
      <c r="BUD118" s="388"/>
      <c r="BUE118" s="388"/>
      <c r="BUF118" s="388"/>
      <c r="BUG118" s="388"/>
      <c r="BUH118" s="388"/>
      <c r="BUI118" s="388"/>
      <c r="BUJ118" s="388"/>
      <c r="BUK118" s="388"/>
      <c r="BUL118" s="388"/>
      <c r="BUM118" s="388"/>
      <c r="BUN118" s="388"/>
      <c r="BUO118" s="388"/>
      <c r="BUP118" s="388"/>
      <c r="BUQ118" s="388"/>
      <c r="BUR118" s="388"/>
      <c r="BUS118" s="388"/>
      <c r="BUT118" s="388"/>
      <c r="BUU118" s="388"/>
      <c r="BUV118" s="388"/>
      <c r="BUW118" s="388"/>
      <c r="BUX118" s="388"/>
      <c r="BUY118" s="388"/>
      <c r="BUZ118" s="388"/>
      <c r="BVA118" s="388"/>
      <c r="BVB118" s="388"/>
      <c r="BVC118" s="388"/>
      <c r="BVD118" s="388"/>
      <c r="BVE118" s="388"/>
      <c r="BVF118" s="388"/>
      <c r="BVG118" s="388"/>
      <c r="BVH118" s="388"/>
      <c r="BVI118" s="388"/>
      <c r="BVJ118" s="388"/>
      <c r="BVK118" s="388"/>
      <c r="BVL118" s="388"/>
      <c r="BVM118" s="388"/>
      <c r="BVN118" s="388"/>
      <c r="BVO118" s="388"/>
      <c r="BVP118" s="388"/>
      <c r="BVQ118" s="388"/>
      <c r="BVR118" s="388"/>
      <c r="BVS118" s="388"/>
      <c r="BVT118" s="388"/>
      <c r="BVU118" s="388"/>
      <c r="BVV118" s="388"/>
      <c r="BVW118" s="388"/>
      <c r="BVX118" s="388"/>
      <c r="BVY118" s="388"/>
      <c r="BVZ118" s="388"/>
      <c r="BWA118" s="388"/>
      <c r="BWB118" s="388"/>
      <c r="BWC118" s="388"/>
      <c r="BWD118" s="388"/>
      <c r="BWE118" s="388"/>
      <c r="BWF118" s="388"/>
      <c r="BWG118" s="388"/>
      <c r="BWH118" s="388"/>
      <c r="BWI118" s="388"/>
      <c r="BWJ118" s="388"/>
      <c r="BWK118" s="388"/>
      <c r="BWL118" s="388"/>
      <c r="BWM118" s="388"/>
      <c r="BWN118" s="388"/>
      <c r="BWO118" s="388"/>
      <c r="BWP118" s="388"/>
      <c r="BWQ118" s="388"/>
      <c r="BWR118" s="388"/>
      <c r="BWS118" s="388"/>
      <c r="BWT118" s="388"/>
      <c r="BWU118" s="388"/>
      <c r="BWV118" s="388"/>
      <c r="BWW118" s="388"/>
      <c r="BWX118" s="388"/>
      <c r="BWY118" s="388"/>
      <c r="BWZ118" s="388"/>
      <c r="BXA118" s="388"/>
      <c r="BXB118" s="388"/>
      <c r="BXC118" s="388"/>
      <c r="BXD118" s="388"/>
      <c r="BXE118" s="388"/>
      <c r="BXF118" s="388"/>
      <c r="BXG118" s="388"/>
      <c r="BXH118" s="388"/>
      <c r="BXI118" s="388"/>
      <c r="BXJ118" s="388"/>
      <c r="BXK118" s="388"/>
      <c r="BXL118" s="388"/>
      <c r="BXM118" s="388"/>
      <c r="BXN118" s="388"/>
      <c r="BXO118" s="388"/>
      <c r="BXP118" s="388"/>
      <c r="BXQ118" s="388"/>
      <c r="BXR118" s="388"/>
      <c r="BXS118" s="388"/>
      <c r="BXT118" s="388"/>
      <c r="BXU118" s="388"/>
      <c r="BXV118" s="388"/>
      <c r="BXW118" s="388"/>
      <c r="BXX118" s="388"/>
      <c r="BXY118" s="388"/>
      <c r="BXZ118" s="388"/>
      <c r="BYA118" s="388"/>
      <c r="BYB118" s="388"/>
      <c r="BYC118" s="388"/>
      <c r="BYD118" s="388"/>
      <c r="BYE118" s="388"/>
      <c r="BYF118" s="388"/>
      <c r="BYG118" s="388"/>
      <c r="BYH118" s="388"/>
      <c r="BYI118" s="388"/>
      <c r="BYJ118" s="388"/>
      <c r="BYK118" s="388"/>
      <c r="BYL118" s="388"/>
      <c r="BYM118" s="388"/>
      <c r="BYN118" s="388"/>
      <c r="BYO118" s="388"/>
      <c r="BYP118" s="388"/>
      <c r="BYQ118" s="388"/>
      <c r="BYR118" s="388"/>
      <c r="BYS118" s="388"/>
      <c r="BYT118" s="388"/>
      <c r="BYU118" s="388"/>
      <c r="BYV118" s="388"/>
      <c r="BYW118" s="388"/>
      <c r="BYX118" s="388"/>
      <c r="BYY118" s="388"/>
      <c r="BYZ118" s="388"/>
      <c r="BZA118" s="388"/>
      <c r="BZB118" s="388"/>
      <c r="BZC118" s="388"/>
      <c r="BZD118" s="388"/>
      <c r="BZE118" s="388"/>
      <c r="BZF118" s="388"/>
      <c r="BZG118" s="388"/>
      <c r="BZH118" s="388"/>
      <c r="BZI118" s="388"/>
      <c r="BZJ118" s="388"/>
      <c r="BZK118" s="388"/>
      <c r="BZL118" s="388"/>
      <c r="BZM118" s="388"/>
      <c r="BZN118" s="388"/>
      <c r="BZO118" s="388"/>
      <c r="BZP118" s="388"/>
      <c r="BZQ118" s="388"/>
      <c r="BZR118" s="388"/>
      <c r="BZS118" s="388"/>
      <c r="BZT118" s="388"/>
      <c r="BZU118" s="388"/>
      <c r="BZV118" s="388"/>
      <c r="BZW118" s="388"/>
      <c r="BZX118" s="388"/>
      <c r="BZY118" s="388"/>
      <c r="BZZ118" s="388"/>
      <c r="CAA118" s="388"/>
      <c r="CAB118" s="388"/>
      <c r="CAC118" s="388"/>
      <c r="CAD118" s="388"/>
      <c r="CAE118" s="388"/>
      <c r="CAF118" s="388"/>
      <c r="CAG118" s="388"/>
      <c r="CAH118" s="388"/>
      <c r="CAI118" s="388"/>
      <c r="CAJ118" s="388"/>
      <c r="CAK118" s="388"/>
      <c r="CAL118" s="388"/>
      <c r="CAM118" s="388"/>
      <c r="CAN118" s="388"/>
      <c r="CAO118" s="388"/>
      <c r="CAP118" s="388"/>
      <c r="CAQ118" s="388"/>
      <c r="CAR118" s="388"/>
      <c r="CAS118" s="388"/>
      <c r="CAT118" s="388"/>
      <c r="CAU118" s="388"/>
      <c r="CAV118" s="388"/>
      <c r="CAW118" s="388"/>
      <c r="CAX118" s="388"/>
      <c r="CAY118" s="388"/>
      <c r="CAZ118" s="388"/>
      <c r="CBA118" s="388"/>
      <c r="CBB118" s="388"/>
      <c r="CBC118" s="388"/>
      <c r="CBD118" s="388"/>
      <c r="CBE118" s="388"/>
      <c r="CBF118" s="388"/>
      <c r="CBG118" s="388"/>
      <c r="CBH118" s="388"/>
      <c r="CBI118" s="388"/>
      <c r="CBJ118" s="388"/>
      <c r="CBK118" s="388"/>
      <c r="CBL118" s="388"/>
      <c r="CBM118" s="388"/>
      <c r="CBN118" s="388"/>
      <c r="CBO118" s="388"/>
      <c r="CBP118" s="388"/>
      <c r="CBQ118" s="388"/>
      <c r="CBR118" s="388"/>
      <c r="CBS118" s="388"/>
      <c r="CBT118" s="388"/>
      <c r="CBU118" s="388"/>
      <c r="CBV118" s="388"/>
      <c r="CBW118" s="388"/>
      <c r="CBX118" s="388"/>
      <c r="CBY118" s="388"/>
      <c r="CBZ118" s="388"/>
      <c r="CCA118" s="388"/>
      <c r="CCB118" s="388"/>
      <c r="CCC118" s="388"/>
      <c r="CCD118" s="388"/>
      <c r="CCE118" s="388"/>
      <c r="CCF118" s="388"/>
      <c r="CCG118" s="388"/>
      <c r="CCH118" s="388"/>
      <c r="CCI118" s="388"/>
      <c r="CCJ118" s="388"/>
      <c r="CCK118" s="388"/>
      <c r="CCL118" s="388"/>
      <c r="CCM118" s="388"/>
      <c r="CCN118" s="388"/>
      <c r="CCO118" s="388"/>
      <c r="CCP118" s="388"/>
      <c r="CCQ118" s="388"/>
      <c r="CCR118" s="388"/>
      <c r="CCS118" s="388"/>
      <c r="CCT118" s="388"/>
      <c r="CCU118" s="388"/>
      <c r="CCV118" s="388"/>
      <c r="CCW118" s="388"/>
      <c r="CCX118" s="388"/>
      <c r="CCY118" s="388"/>
      <c r="CCZ118" s="388"/>
      <c r="CDA118" s="388"/>
      <c r="CDB118" s="388"/>
      <c r="CDC118" s="388"/>
      <c r="CDD118" s="388"/>
      <c r="CDE118" s="388"/>
      <c r="CDF118" s="388"/>
      <c r="CDG118" s="388"/>
      <c r="CDH118" s="388"/>
      <c r="CDI118" s="388"/>
      <c r="CDJ118" s="388"/>
      <c r="CDK118" s="388"/>
      <c r="CDL118" s="388"/>
      <c r="CDM118" s="388"/>
      <c r="CDN118" s="388"/>
      <c r="CDO118" s="388"/>
      <c r="CDP118" s="388"/>
      <c r="CDQ118" s="388"/>
      <c r="CDR118" s="388"/>
      <c r="CDS118" s="388"/>
      <c r="CDT118" s="388"/>
      <c r="CDU118" s="388"/>
      <c r="CDV118" s="388"/>
      <c r="CDW118" s="388"/>
      <c r="CDX118" s="388"/>
      <c r="CDY118" s="388"/>
      <c r="CDZ118" s="388"/>
      <c r="CEA118" s="388"/>
      <c r="CEB118" s="388"/>
      <c r="CEC118" s="388"/>
      <c r="CED118" s="388"/>
      <c r="CEE118" s="388"/>
      <c r="CEF118" s="388"/>
      <c r="CEG118" s="388"/>
      <c r="CEH118" s="388"/>
      <c r="CEI118" s="388"/>
      <c r="CEJ118" s="388"/>
      <c r="CEK118" s="388"/>
      <c r="CEL118" s="388"/>
      <c r="CEM118" s="388"/>
      <c r="CEN118" s="388"/>
      <c r="CEO118" s="388"/>
      <c r="CEP118" s="388"/>
      <c r="CEQ118" s="388"/>
      <c r="CER118" s="388"/>
      <c r="CES118" s="388"/>
      <c r="CET118" s="388"/>
      <c r="CEU118" s="388"/>
      <c r="CEV118" s="388"/>
      <c r="CEW118" s="388"/>
      <c r="CEX118" s="388"/>
      <c r="CEY118" s="388"/>
      <c r="CEZ118" s="388"/>
      <c r="CFA118" s="388"/>
      <c r="CFB118" s="388"/>
      <c r="CFC118" s="388"/>
      <c r="CFD118" s="388"/>
      <c r="CFE118" s="388"/>
      <c r="CFF118" s="388"/>
      <c r="CFG118" s="388"/>
      <c r="CFH118" s="388"/>
      <c r="CFI118" s="388"/>
      <c r="CFJ118" s="388"/>
      <c r="CFK118" s="388"/>
      <c r="CFL118" s="388"/>
      <c r="CFM118" s="388"/>
      <c r="CFN118" s="388"/>
      <c r="CFO118" s="388"/>
      <c r="CFP118" s="388"/>
      <c r="CFQ118" s="388"/>
      <c r="CFR118" s="388"/>
      <c r="CFS118" s="388"/>
      <c r="CFT118" s="388"/>
      <c r="CFU118" s="388"/>
      <c r="CFV118" s="388"/>
      <c r="CFW118" s="388"/>
      <c r="CFX118" s="388"/>
      <c r="CFY118" s="388"/>
      <c r="CFZ118" s="388"/>
      <c r="CGA118" s="388"/>
      <c r="CGB118" s="388"/>
      <c r="CGC118" s="388"/>
      <c r="CGD118" s="388"/>
      <c r="CGE118" s="388"/>
      <c r="CGF118" s="388"/>
      <c r="CGG118" s="388"/>
      <c r="CGH118" s="388"/>
      <c r="CGI118" s="388"/>
      <c r="CGJ118" s="388"/>
      <c r="CGK118" s="388"/>
      <c r="CGL118" s="388"/>
      <c r="CGM118" s="388"/>
      <c r="CGN118" s="388"/>
      <c r="CGO118" s="388"/>
      <c r="CGP118" s="388"/>
      <c r="CGQ118" s="388"/>
      <c r="CGR118" s="388"/>
      <c r="CGS118" s="388"/>
      <c r="CGT118" s="388"/>
      <c r="CGU118" s="388"/>
      <c r="CGV118" s="388"/>
      <c r="CGW118" s="388"/>
      <c r="CGX118" s="388"/>
      <c r="CGY118" s="388"/>
      <c r="CGZ118" s="388"/>
      <c r="CHA118" s="388"/>
      <c r="CHB118" s="388"/>
      <c r="CHC118" s="388"/>
      <c r="CHD118" s="388"/>
      <c r="CHE118" s="388"/>
      <c r="CHF118" s="388"/>
      <c r="CHG118" s="388"/>
      <c r="CHH118" s="388"/>
      <c r="CHI118" s="388"/>
      <c r="CHJ118" s="388"/>
      <c r="CHK118" s="388"/>
      <c r="CHL118" s="388"/>
      <c r="CHM118" s="388"/>
      <c r="CHN118" s="388"/>
      <c r="CHO118" s="388"/>
      <c r="CHP118" s="388"/>
      <c r="CHQ118" s="388"/>
      <c r="CHR118" s="388"/>
      <c r="CHS118" s="388"/>
      <c r="CHT118" s="388"/>
      <c r="CHU118" s="388"/>
      <c r="CHV118" s="388"/>
      <c r="CHW118" s="388"/>
      <c r="CHX118" s="388"/>
      <c r="CHY118" s="388"/>
      <c r="CHZ118" s="388"/>
      <c r="CIA118" s="388"/>
      <c r="CIB118" s="388"/>
      <c r="CIC118" s="388"/>
      <c r="CID118" s="388"/>
      <c r="CIE118" s="388"/>
      <c r="CIF118" s="388"/>
      <c r="CIG118" s="388"/>
      <c r="CIH118" s="388"/>
      <c r="CII118" s="388"/>
      <c r="CIJ118" s="388"/>
      <c r="CIK118" s="388"/>
      <c r="CIL118" s="388"/>
      <c r="CIM118" s="388"/>
      <c r="CIN118" s="388"/>
      <c r="CIO118" s="388"/>
      <c r="CIP118" s="388"/>
      <c r="CIQ118" s="388"/>
      <c r="CIR118" s="388"/>
      <c r="CIS118" s="388"/>
      <c r="CIT118" s="388"/>
      <c r="CIU118" s="388"/>
      <c r="CIV118" s="388"/>
      <c r="CIW118" s="388"/>
      <c r="CIX118" s="388"/>
      <c r="CIY118" s="388"/>
      <c r="CIZ118" s="388"/>
      <c r="CJA118" s="388"/>
      <c r="CJB118" s="388"/>
      <c r="CJC118" s="388"/>
      <c r="CJD118" s="388"/>
      <c r="CJE118" s="388"/>
      <c r="CJF118" s="388"/>
      <c r="CJG118" s="388"/>
      <c r="CJH118" s="388"/>
      <c r="CJI118" s="388"/>
      <c r="CJJ118" s="388"/>
      <c r="CJK118" s="388"/>
      <c r="CJL118" s="388"/>
      <c r="CJM118" s="388"/>
      <c r="CJN118" s="388"/>
      <c r="CJO118" s="388"/>
      <c r="CJP118" s="388"/>
      <c r="CJQ118" s="388"/>
      <c r="CJR118" s="388"/>
      <c r="CJS118" s="388"/>
      <c r="CJT118" s="388"/>
      <c r="CJU118" s="388"/>
      <c r="CJV118" s="388"/>
      <c r="CJW118" s="388"/>
      <c r="CJX118" s="388"/>
      <c r="CJY118" s="388"/>
      <c r="CJZ118" s="388"/>
      <c r="CKA118" s="388"/>
      <c r="CKB118" s="388"/>
      <c r="CKC118" s="388"/>
      <c r="CKD118" s="388"/>
      <c r="CKE118" s="388"/>
      <c r="CKF118" s="388"/>
      <c r="CKG118" s="388"/>
      <c r="CKH118" s="388"/>
      <c r="CKI118" s="388"/>
      <c r="CKJ118" s="388"/>
      <c r="CKK118" s="388"/>
      <c r="CKL118" s="388"/>
      <c r="CKM118" s="388"/>
      <c r="CKN118" s="388"/>
      <c r="CKO118" s="388"/>
      <c r="CKP118" s="388"/>
      <c r="CKQ118" s="388"/>
      <c r="CKR118" s="388"/>
      <c r="CKS118" s="388"/>
      <c r="CKT118" s="388"/>
      <c r="CKU118" s="388"/>
      <c r="CKV118" s="388"/>
      <c r="CKW118" s="388"/>
      <c r="CKX118" s="388"/>
      <c r="CKY118" s="388"/>
      <c r="CKZ118" s="388"/>
      <c r="CLA118" s="388"/>
      <c r="CLB118" s="388"/>
      <c r="CLC118" s="388"/>
      <c r="CLD118" s="388"/>
      <c r="CLE118" s="388"/>
      <c r="CLF118" s="388"/>
      <c r="CLG118" s="388"/>
      <c r="CLH118" s="388"/>
      <c r="CLI118" s="388"/>
      <c r="CLJ118" s="388"/>
      <c r="CLK118" s="388"/>
      <c r="CLL118" s="388"/>
      <c r="CLM118" s="388"/>
      <c r="CLN118" s="388"/>
      <c r="CLO118" s="388"/>
      <c r="CLP118" s="388"/>
      <c r="CLQ118" s="388"/>
      <c r="CLR118" s="388"/>
      <c r="CLS118" s="388"/>
      <c r="CLT118" s="388"/>
      <c r="CLU118" s="388"/>
      <c r="CLV118" s="388"/>
      <c r="CLW118" s="388"/>
      <c r="CLX118" s="388"/>
      <c r="CLY118" s="388"/>
      <c r="CLZ118" s="388"/>
      <c r="CMA118" s="388"/>
      <c r="CMB118" s="388"/>
      <c r="CMC118" s="388"/>
      <c r="CMD118" s="388"/>
      <c r="CME118" s="388"/>
      <c r="CMF118" s="388"/>
      <c r="CMG118" s="388"/>
      <c r="CMH118" s="388"/>
      <c r="CMI118" s="388"/>
      <c r="CMJ118" s="388"/>
      <c r="CMK118" s="388"/>
      <c r="CML118" s="388"/>
      <c r="CMM118" s="388"/>
      <c r="CMN118" s="388"/>
      <c r="CMO118" s="388"/>
      <c r="CMP118" s="388"/>
      <c r="CMQ118" s="388"/>
      <c r="CMR118" s="388"/>
      <c r="CMS118" s="388"/>
      <c r="CMT118" s="388"/>
      <c r="CMU118" s="388"/>
      <c r="CMV118" s="388"/>
      <c r="CMW118" s="388"/>
      <c r="CMX118" s="388"/>
      <c r="CMY118" s="388"/>
      <c r="CMZ118" s="388"/>
      <c r="CNA118" s="388"/>
      <c r="CNB118" s="388"/>
      <c r="CNC118" s="388"/>
      <c r="CND118" s="388"/>
      <c r="CNE118" s="388"/>
      <c r="CNF118" s="388"/>
      <c r="CNG118" s="388"/>
      <c r="CNH118" s="388"/>
      <c r="CNI118" s="388"/>
      <c r="CNJ118" s="388"/>
      <c r="CNK118" s="388"/>
      <c r="CNL118" s="388"/>
      <c r="CNM118" s="388"/>
      <c r="CNN118" s="388"/>
      <c r="CNO118" s="388"/>
      <c r="CNP118" s="388"/>
      <c r="CNQ118" s="388"/>
      <c r="CNR118" s="388"/>
      <c r="CNS118" s="388"/>
      <c r="CNT118" s="388"/>
      <c r="CNU118" s="388"/>
      <c r="CNV118" s="388"/>
      <c r="CNW118" s="388"/>
      <c r="CNX118" s="388"/>
      <c r="CNY118" s="388"/>
      <c r="CNZ118" s="388"/>
      <c r="COA118" s="388"/>
      <c r="COB118" s="388"/>
      <c r="COC118" s="388"/>
      <c r="COD118" s="388"/>
      <c r="COE118" s="388"/>
      <c r="COF118" s="388"/>
      <c r="COG118" s="388"/>
      <c r="COH118" s="388"/>
      <c r="COI118" s="388"/>
      <c r="COJ118" s="388"/>
      <c r="COK118" s="388"/>
      <c r="COL118" s="388"/>
      <c r="COM118" s="388"/>
      <c r="CON118" s="388"/>
      <c r="COO118" s="388"/>
      <c r="COP118" s="388"/>
      <c r="COQ118" s="388"/>
      <c r="COR118" s="388"/>
      <c r="COS118" s="388"/>
      <c r="COT118" s="388"/>
      <c r="COU118" s="388"/>
      <c r="COV118" s="388"/>
      <c r="COW118" s="388"/>
      <c r="COX118" s="388"/>
      <c r="COY118" s="388"/>
      <c r="COZ118" s="388"/>
      <c r="CPA118" s="388"/>
      <c r="CPB118" s="388"/>
      <c r="CPC118" s="388"/>
      <c r="CPD118" s="388"/>
      <c r="CPE118" s="388"/>
      <c r="CPF118" s="388"/>
      <c r="CPG118" s="388"/>
      <c r="CPH118" s="388"/>
      <c r="CPI118" s="388"/>
      <c r="CPJ118" s="388"/>
      <c r="CPK118" s="388"/>
      <c r="CPL118" s="388"/>
      <c r="CPM118" s="388"/>
      <c r="CPN118" s="388"/>
      <c r="CPO118" s="388"/>
      <c r="CPP118" s="388"/>
      <c r="CPQ118" s="388"/>
      <c r="CPR118" s="388"/>
      <c r="CPS118" s="388"/>
      <c r="CPT118" s="388"/>
      <c r="CPU118" s="388"/>
      <c r="CPV118" s="388"/>
      <c r="CPW118" s="388"/>
      <c r="CPX118" s="388"/>
      <c r="CPY118" s="388"/>
      <c r="CPZ118" s="388"/>
      <c r="CQA118" s="388"/>
      <c r="CQB118" s="388"/>
      <c r="CQC118" s="388"/>
      <c r="CQD118" s="388"/>
      <c r="CQE118" s="388"/>
      <c r="CQF118" s="388"/>
      <c r="CQG118" s="388"/>
      <c r="CQH118" s="388"/>
      <c r="CQI118" s="388"/>
      <c r="CQJ118" s="388"/>
      <c r="CQK118" s="388"/>
      <c r="CQL118" s="388"/>
      <c r="CQM118" s="388"/>
      <c r="CQN118" s="388"/>
      <c r="CQO118" s="388"/>
      <c r="CQP118" s="388"/>
      <c r="CQQ118" s="388"/>
      <c r="CQR118" s="388"/>
      <c r="CQS118" s="388"/>
      <c r="CQT118" s="388"/>
      <c r="CQU118" s="388"/>
      <c r="CQV118" s="388"/>
      <c r="CQW118" s="388"/>
      <c r="CQX118" s="388"/>
      <c r="CQY118" s="388"/>
      <c r="CQZ118" s="388"/>
      <c r="CRA118" s="388"/>
      <c r="CRB118" s="388"/>
      <c r="CRC118" s="388"/>
      <c r="CRD118" s="388"/>
      <c r="CRE118" s="388"/>
      <c r="CRF118" s="388"/>
      <c r="CRG118" s="388"/>
      <c r="CRH118" s="388"/>
      <c r="CRI118" s="388"/>
      <c r="CRJ118" s="388"/>
      <c r="CRK118" s="388"/>
      <c r="CRL118" s="388"/>
      <c r="CRM118" s="388"/>
      <c r="CRN118" s="388"/>
      <c r="CRO118" s="388"/>
      <c r="CRP118" s="388"/>
      <c r="CRQ118" s="388"/>
      <c r="CRR118" s="388"/>
      <c r="CRS118" s="388"/>
      <c r="CRT118" s="388"/>
      <c r="CRU118" s="388"/>
      <c r="CRV118" s="388"/>
      <c r="CRW118" s="388"/>
      <c r="CRX118" s="388"/>
      <c r="CRY118" s="388"/>
      <c r="CRZ118" s="388"/>
      <c r="CSA118" s="388"/>
      <c r="CSB118" s="388"/>
      <c r="CSC118" s="388"/>
      <c r="CSD118" s="388"/>
      <c r="CSE118" s="388"/>
      <c r="CSF118" s="388"/>
      <c r="CSG118" s="388"/>
      <c r="CSH118" s="388"/>
      <c r="CSI118" s="388"/>
      <c r="CSJ118" s="388"/>
      <c r="CSK118" s="388"/>
      <c r="CSL118" s="388"/>
      <c r="CSM118" s="388"/>
      <c r="CSN118" s="388"/>
      <c r="CSO118" s="388"/>
      <c r="CSP118" s="388"/>
      <c r="CSQ118" s="388"/>
      <c r="CSR118" s="388"/>
      <c r="CSS118" s="388"/>
      <c r="CST118" s="388"/>
      <c r="CSU118" s="388"/>
      <c r="CSV118" s="388"/>
      <c r="CSW118" s="388"/>
      <c r="CSX118" s="388"/>
      <c r="CSY118" s="388"/>
      <c r="CSZ118" s="388"/>
      <c r="CTA118" s="388"/>
      <c r="CTB118" s="388"/>
      <c r="CTC118" s="388"/>
      <c r="CTD118" s="388"/>
      <c r="CTE118" s="388"/>
      <c r="CTF118" s="388"/>
      <c r="CTG118" s="388"/>
      <c r="CTH118" s="388"/>
      <c r="CTI118" s="388"/>
      <c r="CTJ118" s="388"/>
      <c r="CTK118" s="388"/>
      <c r="CTL118" s="388"/>
      <c r="CTM118" s="388"/>
      <c r="CTN118" s="388"/>
      <c r="CTO118" s="388"/>
      <c r="CTP118" s="388"/>
      <c r="CTQ118" s="388"/>
      <c r="CTR118" s="388"/>
      <c r="CTS118" s="388"/>
      <c r="CTT118" s="388"/>
      <c r="CTU118" s="388"/>
      <c r="CTV118" s="388"/>
      <c r="CTW118" s="388"/>
      <c r="CTX118" s="388"/>
      <c r="CTY118" s="388"/>
      <c r="CTZ118" s="388"/>
      <c r="CUA118" s="388"/>
      <c r="CUB118" s="388"/>
      <c r="CUC118" s="388"/>
      <c r="CUD118" s="388"/>
      <c r="CUE118" s="388"/>
      <c r="CUF118" s="388"/>
      <c r="CUG118" s="388"/>
      <c r="CUH118" s="388"/>
      <c r="CUI118" s="388"/>
      <c r="CUJ118" s="388"/>
      <c r="CUK118" s="388"/>
      <c r="CUL118" s="388"/>
      <c r="CUM118" s="388"/>
      <c r="CUN118" s="388"/>
      <c r="CUO118" s="388"/>
      <c r="CUP118" s="388"/>
      <c r="CUQ118" s="388"/>
      <c r="CUR118" s="388"/>
      <c r="CUS118" s="388"/>
      <c r="CUT118" s="388"/>
      <c r="CUU118" s="388"/>
      <c r="CUV118" s="388"/>
      <c r="CUW118" s="388"/>
      <c r="CUX118" s="388"/>
      <c r="CUY118" s="388"/>
      <c r="CUZ118" s="388"/>
      <c r="CVA118" s="388"/>
      <c r="CVB118" s="388"/>
      <c r="CVC118" s="388"/>
      <c r="CVD118" s="388"/>
      <c r="CVE118" s="388"/>
      <c r="CVF118" s="388"/>
      <c r="CVG118" s="388"/>
      <c r="CVH118" s="388"/>
      <c r="CVI118" s="388"/>
      <c r="CVJ118" s="388"/>
      <c r="CVK118" s="388"/>
      <c r="CVL118" s="388"/>
      <c r="CVM118" s="388"/>
      <c r="CVN118" s="388"/>
      <c r="CVO118" s="388"/>
      <c r="CVP118" s="388"/>
      <c r="CVQ118" s="388"/>
      <c r="CVR118" s="388"/>
      <c r="CVS118" s="388"/>
      <c r="CVT118" s="388"/>
      <c r="CVU118" s="388"/>
      <c r="CVV118" s="388"/>
      <c r="CVW118" s="388"/>
      <c r="CVX118" s="388"/>
      <c r="CVY118" s="388"/>
      <c r="CVZ118" s="388"/>
      <c r="CWA118" s="388"/>
      <c r="CWB118" s="388"/>
      <c r="CWC118" s="388"/>
      <c r="CWD118" s="388"/>
      <c r="CWE118" s="388"/>
      <c r="CWF118" s="388"/>
      <c r="CWG118" s="388"/>
      <c r="CWH118" s="388"/>
      <c r="CWI118" s="388"/>
      <c r="CWJ118" s="388"/>
      <c r="CWK118" s="388"/>
      <c r="CWL118" s="388"/>
      <c r="CWM118" s="388"/>
      <c r="CWN118" s="388"/>
      <c r="CWO118" s="388"/>
      <c r="CWP118" s="388"/>
      <c r="CWQ118" s="388"/>
      <c r="CWR118" s="388"/>
      <c r="CWS118" s="388"/>
      <c r="CWT118" s="388"/>
      <c r="CWU118" s="388"/>
      <c r="CWV118" s="388"/>
      <c r="CWW118" s="388"/>
      <c r="CWX118" s="388"/>
      <c r="CWY118" s="388"/>
      <c r="CWZ118" s="388"/>
      <c r="CXA118" s="388"/>
      <c r="CXB118" s="388"/>
      <c r="CXC118" s="388"/>
      <c r="CXD118" s="388"/>
      <c r="CXE118" s="388"/>
      <c r="CXF118" s="388"/>
      <c r="CXG118" s="388"/>
      <c r="CXH118" s="388"/>
      <c r="CXI118" s="388"/>
      <c r="CXJ118" s="388"/>
      <c r="CXK118" s="388"/>
      <c r="CXL118" s="388"/>
      <c r="CXM118" s="388"/>
      <c r="CXN118" s="388"/>
      <c r="CXO118" s="388"/>
      <c r="CXP118" s="388"/>
      <c r="CXQ118" s="388"/>
      <c r="CXR118" s="388"/>
      <c r="CXS118" s="388"/>
      <c r="CXT118" s="388"/>
      <c r="CXU118" s="388"/>
      <c r="CXV118" s="388"/>
      <c r="CXW118" s="388"/>
      <c r="CXX118" s="388"/>
      <c r="CXY118" s="388"/>
      <c r="CXZ118" s="388"/>
      <c r="CYA118" s="388"/>
      <c r="CYB118" s="388"/>
      <c r="CYC118" s="388"/>
      <c r="CYD118" s="388"/>
      <c r="CYE118" s="388"/>
      <c r="CYF118" s="388"/>
      <c r="CYG118" s="388"/>
      <c r="CYH118" s="388"/>
      <c r="CYI118" s="388"/>
      <c r="CYJ118" s="388"/>
      <c r="CYK118" s="388"/>
      <c r="CYL118" s="388"/>
      <c r="CYM118" s="388"/>
      <c r="CYN118" s="388"/>
      <c r="CYO118" s="388"/>
      <c r="CYP118" s="388"/>
      <c r="CYQ118" s="388"/>
      <c r="CYR118" s="388"/>
      <c r="CYS118" s="388"/>
      <c r="CYT118" s="388"/>
      <c r="CYU118" s="388"/>
      <c r="CYV118" s="388"/>
      <c r="CYW118" s="388"/>
      <c r="CYX118" s="388"/>
      <c r="CYY118" s="388"/>
      <c r="CYZ118" s="388"/>
      <c r="CZA118" s="388"/>
      <c r="CZB118" s="388"/>
      <c r="CZC118" s="388"/>
      <c r="CZD118" s="388"/>
      <c r="CZE118" s="388"/>
      <c r="CZF118" s="388"/>
      <c r="CZG118" s="388"/>
      <c r="CZH118" s="388"/>
      <c r="CZI118" s="388"/>
      <c r="CZJ118" s="388"/>
      <c r="CZK118" s="388"/>
      <c r="CZL118" s="388"/>
      <c r="CZM118" s="388"/>
      <c r="CZN118" s="388"/>
      <c r="CZO118" s="388"/>
      <c r="CZP118" s="388"/>
      <c r="CZQ118" s="388"/>
      <c r="CZR118" s="388"/>
      <c r="CZS118" s="388"/>
      <c r="CZT118" s="388"/>
      <c r="CZU118" s="388"/>
      <c r="CZV118" s="388"/>
      <c r="CZW118" s="388"/>
      <c r="CZX118" s="388"/>
      <c r="CZY118" s="388"/>
      <c r="CZZ118" s="388"/>
      <c r="DAA118" s="388"/>
      <c r="DAB118" s="388"/>
      <c r="DAC118" s="388"/>
      <c r="DAD118" s="388"/>
      <c r="DAE118" s="388"/>
      <c r="DAF118" s="388"/>
      <c r="DAG118" s="388"/>
      <c r="DAH118" s="388"/>
      <c r="DAI118" s="388"/>
      <c r="DAJ118" s="388"/>
      <c r="DAK118" s="388"/>
      <c r="DAL118" s="388"/>
      <c r="DAM118" s="388"/>
      <c r="DAN118" s="388"/>
      <c r="DAO118" s="388"/>
      <c r="DAP118" s="388"/>
      <c r="DAQ118" s="388"/>
      <c r="DAR118" s="388"/>
      <c r="DAS118" s="388"/>
      <c r="DAT118" s="388"/>
      <c r="DAU118" s="388"/>
      <c r="DAV118" s="388"/>
      <c r="DAW118" s="388"/>
      <c r="DAX118" s="388"/>
      <c r="DAY118" s="388"/>
      <c r="DAZ118" s="388"/>
      <c r="DBA118" s="388"/>
      <c r="DBB118" s="388"/>
      <c r="DBC118" s="388"/>
      <c r="DBD118" s="388"/>
      <c r="DBE118" s="388"/>
      <c r="DBF118" s="388"/>
      <c r="DBG118" s="388"/>
      <c r="DBH118" s="388"/>
      <c r="DBI118" s="388"/>
      <c r="DBJ118" s="388"/>
      <c r="DBK118" s="388"/>
      <c r="DBL118" s="388"/>
      <c r="DBM118" s="388"/>
      <c r="DBN118" s="388"/>
      <c r="DBO118" s="388"/>
      <c r="DBP118" s="388"/>
      <c r="DBQ118" s="388"/>
      <c r="DBR118" s="388"/>
      <c r="DBS118" s="388"/>
      <c r="DBT118" s="388"/>
      <c r="DBU118" s="388"/>
      <c r="DBV118" s="388"/>
      <c r="DBW118" s="388"/>
      <c r="DBX118" s="388"/>
      <c r="DBY118" s="388"/>
      <c r="DBZ118" s="388"/>
      <c r="DCA118" s="388"/>
      <c r="DCB118" s="388"/>
      <c r="DCC118" s="388"/>
      <c r="DCD118" s="388"/>
      <c r="DCE118" s="388"/>
      <c r="DCF118" s="388"/>
      <c r="DCG118" s="388"/>
      <c r="DCH118" s="388"/>
      <c r="DCI118" s="388"/>
      <c r="DCJ118" s="388"/>
      <c r="DCK118" s="388"/>
      <c r="DCL118" s="388"/>
      <c r="DCM118" s="388"/>
      <c r="DCN118" s="388"/>
      <c r="DCO118" s="388"/>
      <c r="DCP118" s="388"/>
      <c r="DCQ118" s="388"/>
      <c r="DCR118" s="388"/>
      <c r="DCS118" s="388"/>
      <c r="DCT118" s="388"/>
      <c r="DCU118" s="388"/>
      <c r="DCV118" s="388"/>
      <c r="DCW118" s="388"/>
      <c r="DCX118" s="388"/>
      <c r="DCY118" s="388"/>
      <c r="DCZ118" s="388"/>
      <c r="DDA118" s="388"/>
      <c r="DDB118" s="388"/>
      <c r="DDC118" s="388"/>
      <c r="DDD118" s="388"/>
      <c r="DDE118" s="388"/>
      <c r="DDF118" s="388"/>
      <c r="DDG118" s="388"/>
      <c r="DDH118" s="388"/>
      <c r="DDI118" s="388"/>
      <c r="DDJ118" s="388"/>
      <c r="DDK118" s="388"/>
      <c r="DDL118" s="388"/>
      <c r="DDM118" s="388"/>
      <c r="DDN118" s="388"/>
      <c r="DDO118" s="388"/>
      <c r="DDP118" s="388"/>
      <c r="DDQ118" s="388"/>
      <c r="DDR118" s="388"/>
      <c r="DDS118" s="388"/>
      <c r="DDT118" s="388"/>
      <c r="DDU118" s="388"/>
      <c r="DDV118" s="388"/>
      <c r="DDW118" s="388"/>
      <c r="DDX118" s="388"/>
      <c r="DDY118" s="388"/>
      <c r="DDZ118" s="388"/>
      <c r="DEA118" s="388"/>
      <c r="DEB118" s="388"/>
      <c r="DEC118" s="388"/>
      <c r="DED118" s="388"/>
      <c r="DEE118" s="388"/>
      <c r="DEF118" s="388"/>
      <c r="DEG118" s="388"/>
      <c r="DEH118" s="388"/>
      <c r="DEI118" s="388"/>
      <c r="DEJ118" s="388"/>
      <c r="DEK118" s="388"/>
      <c r="DEL118" s="388"/>
      <c r="DEM118" s="388"/>
      <c r="DEN118" s="388"/>
      <c r="DEO118" s="388"/>
      <c r="DEP118" s="388"/>
      <c r="DEQ118" s="388"/>
      <c r="DER118" s="388"/>
      <c r="DES118" s="388"/>
      <c r="DET118" s="388"/>
      <c r="DEU118" s="388"/>
      <c r="DEV118" s="388"/>
      <c r="DEW118" s="388"/>
      <c r="DEX118" s="388"/>
      <c r="DEY118" s="388"/>
      <c r="DEZ118" s="388"/>
      <c r="DFA118" s="388"/>
      <c r="DFB118" s="388"/>
      <c r="DFC118" s="388"/>
      <c r="DFD118" s="388"/>
      <c r="DFE118" s="388"/>
      <c r="DFF118" s="388"/>
      <c r="DFG118" s="388"/>
      <c r="DFH118" s="388"/>
      <c r="DFI118" s="388"/>
      <c r="DFJ118" s="388"/>
      <c r="DFK118" s="388"/>
      <c r="DFL118" s="388"/>
      <c r="DFM118" s="388"/>
      <c r="DFN118" s="388"/>
      <c r="DFO118" s="388"/>
      <c r="DFP118" s="388"/>
      <c r="DFQ118" s="388"/>
      <c r="DFR118" s="388"/>
      <c r="DFS118" s="388"/>
      <c r="DFT118" s="388"/>
      <c r="DFU118" s="388"/>
      <c r="DFV118" s="388"/>
      <c r="DFW118" s="388"/>
      <c r="DFX118" s="388"/>
      <c r="DFY118" s="388"/>
      <c r="DFZ118" s="388"/>
      <c r="DGA118" s="388"/>
      <c r="DGB118" s="388"/>
      <c r="DGC118" s="388"/>
      <c r="DGD118" s="388"/>
      <c r="DGE118" s="388"/>
      <c r="DGF118" s="388"/>
      <c r="DGG118" s="388"/>
      <c r="DGH118" s="388"/>
      <c r="DGI118" s="388"/>
      <c r="DGJ118" s="388"/>
      <c r="DGK118" s="388"/>
      <c r="DGL118" s="388"/>
      <c r="DGM118" s="388"/>
      <c r="DGN118" s="388"/>
      <c r="DGO118" s="388"/>
      <c r="DGP118" s="388"/>
      <c r="DGQ118" s="388"/>
      <c r="DGR118" s="388"/>
      <c r="DGS118" s="388"/>
      <c r="DGT118" s="388"/>
      <c r="DGU118" s="388"/>
      <c r="DGV118" s="388"/>
      <c r="DGW118" s="388"/>
      <c r="DGX118" s="388"/>
      <c r="DGY118" s="388"/>
      <c r="DGZ118" s="388"/>
      <c r="DHA118" s="388"/>
      <c r="DHB118" s="388"/>
      <c r="DHC118" s="388"/>
      <c r="DHD118" s="388"/>
      <c r="DHE118" s="388"/>
      <c r="DHF118" s="388"/>
      <c r="DHG118" s="388"/>
      <c r="DHH118" s="388"/>
      <c r="DHI118" s="388"/>
      <c r="DHJ118" s="388"/>
      <c r="DHK118" s="388"/>
      <c r="DHL118" s="388"/>
      <c r="DHM118" s="388"/>
      <c r="DHN118" s="388"/>
      <c r="DHO118" s="388"/>
      <c r="DHP118" s="388"/>
      <c r="DHQ118" s="388"/>
      <c r="DHR118" s="388"/>
      <c r="DHS118" s="388"/>
      <c r="DHT118" s="388"/>
      <c r="DHU118" s="388"/>
      <c r="DHV118" s="388"/>
      <c r="DHW118" s="388"/>
      <c r="DHX118" s="388"/>
      <c r="DHY118" s="388"/>
      <c r="DHZ118" s="388"/>
      <c r="DIA118" s="388"/>
      <c r="DIB118" s="388"/>
      <c r="DIC118" s="388"/>
      <c r="DID118" s="388"/>
      <c r="DIE118" s="388"/>
      <c r="DIF118" s="388"/>
      <c r="DIG118" s="388"/>
      <c r="DIH118" s="388"/>
      <c r="DII118" s="388"/>
      <c r="DIJ118" s="388"/>
      <c r="DIK118" s="388"/>
      <c r="DIL118" s="388"/>
      <c r="DIM118" s="388"/>
      <c r="DIN118" s="388"/>
      <c r="DIO118" s="388"/>
      <c r="DIP118" s="388"/>
      <c r="DIQ118" s="388"/>
      <c r="DIR118" s="388"/>
      <c r="DIS118" s="388"/>
      <c r="DIT118" s="388"/>
      <c r="DIU118" s="388"/>
      <c r="DIV118" s="388"/>
      <c r="DIW118" s="388"/>
      <c r="DIX118" s="388"/>
      <c r="DIY118" s="388"/>
      <c r="DIZ118" s="388"/>
      <c r="DJA118" s="388"/>
      <c r="DJB118" s="388"/>
      <c r="DJC118" s="388"/>
      <c r="DJD118" s="388"/>
      <c r="DJE118" s="388"/>
      <c r="DJF118" s="388"/>
      <c r="DJG118" s="388"/>
      <c r="DJH118" s="388"/>
      <c r="DJI118" s="388"/>
      <c r="DJJ118" s="388"/>
      <c r="DJK118" s="388"/>
      <c r="DJL118" s="388"/>
      <c r="DJM118" s="388"/>
      <c r="DJN118" s="388"/>
      <c r="DJO118" s="388"/>
      <c r="DJP118" s="388"/>
      <c r="DJQ118" s="388"/>
      <c r="DJR118" s="388"/>
      <c r="DJS118" s="388"/>
      <c r="DJT118" s="388"/>
      <c r="DJU118" s="388"/>
      <c r="DJV118" s="388"/>
      <c r="DJW118" s="388"/>
      <c r="DJX118" s="388"/>
      <c r="DJY118" s="388"/>
      <c r="DJZ118" s="388"/>
      <c r="DKA118" s="388"/>
      <c r="DKB118" s="388"/>
      <c r="DKC118" s="388"/>
      <c r="DKD118" s="388"/>
      <c r="DKE118" s="388"/>
      <c r="DKF118" s="388"/>
      <c r="DKG118" s="388"/>
      <c r="DKH118" s="388"/>
      <c r="DKI118" s="388"/>
      <c r="DKJ118" s="388"/>
      <c r="DKK118" s="388"/>
      <c r="DKL118" s="388"/>
      <c r="DKM118" s="388"/>
      <c r="DKN118" s="388"/>
      <c r="DKO118" s="388"/>
      <c r="DKP118" s="388"/>
      <c r="DKQ118" s="388"/>
      <c r="DKR118" s="388"/>
      <c r="DKS118" s="388"/>
      <c r="DKT118" s="388"/>
      <c r="DKU118" s="388"/>
      <c r="DKV118" s="388"/>
      <c r="DKW118" s="388"/>
      <c r="DKX118" s="388"/>
      <c r="DKY118" s="388"/>
      <c r="DKZ118" s="388"/>
      <c r="DLA118" s="388"/>
      <c r="DLB118" s="388"/>
      <c r="DLC118" s="388"/>
      <c r="DLD118" s="388"/>
      <c r="DLE118" s="388"/>
      <c r="DLF118" s="388"/>
      <c r="DLG118" s="388"/>
      <c r="DLH118" s="388"/>
      <c r="DLI118" s="388"/>
      <c r="DLJ118" s="388"/>
      <c r="DLK118" s="388"/>
      <c r="DLL118" s="388"/>
      <c r="DLM118" s="388"/>
      <c r="DLN118" s="388"/>
      <c r="DLO118" s="388"/>
      <c r="DLP118" s="388"/>
      <c r="DLQ118" s="388"/>
      <c r="DLR118" s="388"/>
      <c r="DLS118" s="388"/>
      <c r="DLT118" s="388"/>
      <c r="DLU118" s="388"/>
      <c r="DLV118" s="388"/>
      <c r="DLW118" s="388"/>
      <c r="DLX118" s="388"/>
      <c r="DLY118" s="388"/>
      <c r="DLZ118" s="388"/>
      <c r="DMA118" s="388"/>
      <c r="DMB118" s="388"/>
      <c r="DMC118" s="388"/>
      <c r="DMD118" s="388"/>
      <c r="DME118" s="388"/>
      <c r="DMF118" s="388"/>
      <c r="DMG118" s="388"/>
      <c r="DMH118" s="388"/>
      <c r="DMI118" s="388"/>
      <c r="DMJ118" s="388"/>
      <c r="DMK118" s="388"/>
      <c r="DML118" s="388"/>
      <c r="DMM118" s="388"/>
      <c r="DMN118" s="388"/>
      <c r="DMO118" s="388"/>
      <c r="DMP118" s="388"/>
      <c r="DMQ118" s="388"/>
      <c r="DMR118" s="388"/>
      <c r="DMS118" s="388"/>
      <c r="DMT118" s="388"/>
      <c r="DMU118" s="388"/>
      <c r="DMV118" s="388"/>
      <c r="DMW118" s="388"/>
      <c r="DMX118" s="388"/>
      <c r="DMY118" s="388"/>
      <c r="DMZ118" s="388"/>
      <c r="DNA118" s="388"/>
      <c r="DNB118" s="388"/>
      <c r="DNC118" s="388"/>
      <c r="DND118" s="388"/>
      <c r="DNE118" s="388"/>
      <c r="DNF118" s="388"/>
      <c r="DNG118" s="388"/>
      <c r="DNH118" s="388"/>
      <c r="DNI118" s="388"/>
      <c r="DNJ118" s="388"/>
      <c r="DNK118" s="388"/>
      <c r="DNL118" s="388"/>
      <c r="DNM118" s="388"/>
      <c r="DNN118" s="388"/>
      <c r="DNO118" s="388"/>
      <c r="DNP118" s="388"/>
      <c r="DNQ118" s="388"/>
      <c r="DNR118" s="388"/>
      <c r="DNS118" s="388"/>
      <c r="DNT118" s="388"/>
      <c r="DNU118" s="388"/>
      <c r="DNV118" s="388"/>
      <c r="DNW118" s="388"/>
      <c r="DNX118" s="388"/>
      <c r="DNY118" s="388"/>
      <c r="DNZ118" s="388"/>
      <c r="DOA118" s="388"/>
      <c r="DOB118" s="388"/>
      <c r="DOC118" s="388"/>
      <c r="DOD118" s="388"/>
      <c r="DOE118" s="388"/>
      <c r="DOF118" s="388"/>
      <c r="DOG118" s="388"/>
      <c r="DOH118" s="388"/>
      <c r="DOI118" s="388"/>
      <c r="DOJ118" s="388"/>
      <c r="DOK118" s="388"/>
      <c r="DOL118" s="388"/>
      <c r="DOM118" s="388"/>
      <c r="DON118" s="388"/>
      <c r="DOO118" s="388"/>
      <c r="DOP118" s="388"/>
      <c r="DOQ118" s="388"/>
      <c r="DOR118" s="388"/>
      <c r="DOS118" s="388"/>
      <c r="DOT118" s="388"/>
      <c r="DOU118" s="388"/>
      <c r="DOV118" s="388"/>
      <c r="DOW118" s="388"/>
      <c r="DOX118" s="388"/>
      <c r="DOY118" s="388"/>
      <c r="DOZ118" s="388"/>
      <c r="DPA118" s="388"/>
      <c r="DPB118" s="388"/>
      <c r="DPC118" s="388"/>
      <c r="DPD118" s="388"/>
      <c r="DPE118" s="388"/>
      <c r="DPF118" s="388"/>
      <c r="DPG118" s="388"/>
      <c r="DPH118" s="388"/>
      <c r="DPI118" s="388"/>
      <c r="DPJ118" s="388"/>
      <c r="DPK118" s="388"/>
      <c r="DPL118" s="388"/>
      <c r="DPM118" s="388"/>
      <c r="DPN118" s="388"/>
      <c r="DPO118" s="388"/>
      <c r="DPP118" s="388"/>
      <c r="DPQ118" s="388"/>
      <c r="DPR118" s="388"/>
      <c r="DPS118" s="388"/>
      <c r="DPT118" s="388"/>
      <c r="DPU118" s="388"/>
      <c r="DPV118" s="388"/>
      <c r="DPW118" s="388"/>
      <c r="DPX118" s="388"/>
      <c r="DPY118" s="388"/>
      <c r="DPZ118" s="388"/>
      <c r="DQA118" s="388"/>
      <c r="DQB118" s="388"/>
      <c r="DQC118" s="388"/>
      <c r="DQD118" s="388"/>
      <c r="DQE118" s="388"/>
      <c r="DQF118" s="388"/>
      <c r="DQG118" s="388"/>
      <c r="DQH118" s="388"/>
      <c r="DQI118" s="388"/>
      <c r="DQJ118" s="388"/>
      <c r="DQK118" s="388"/>
      <c r="DQL118" s="388"/>
      <c r="DQM118" s="388"/>
      <c r="DQN118" s="388"/>
      <c r="DQO118" s="388"/>
      <c r="DQP118" s="388"/>
      <c r="DQQ118" s="388"/>
      <c r="DQR118" s="388"/>
      <c r="DQS118" s="388"/>
      <c r="DQT118" s="388"/>
      <c r="DQU118" s="388"/>
      <c r="DQV118" s="388"/>
      <c r="DQW118" s="388"/>
      <c r="DQX118" s="388"/>
      <c r="DQY118" s="388"/>
      <c r="DQZ118" s="388"/>
      <c r="DRA118" s="388"/>
      <c r="DRB118" s="388"/>
      <c r="DRC118" s="388"/>
      <c r="DRD118" s="388"/>
      <c r="DRE118" s="388"/>
      <c r="DRF118" s="388"/>
      <c r="DRG118" s="388"/>
      <c r="DRH118" s="388"/>
      <c r="DRI118" s="388"/>
      <c r="DRJ118" s="388"/>
      <c r="DRK118" s="388"/>
      <c r="DRL118" s="388"/>
      <c r="DRM118" s="388"/>
      <c r="DRN118" s="388"/>
      <c r="DRO118" s="388"/>
      <c r="DRP118" s="388"/>
      <c r="DRQ118" s="388"/>
      <c r="DRR118" s="388"/>
      <c r="DRS118" s="388"/>
      <c r="DRT118" s="388"/>
      <c r="DRU118" s="388"/>
      <c r="DRV118" s="388"/>
      <c r="DRW118" s="388"/>
      <c r="DRX118" s="388"/>
      <c r="DRY118" s="388"/>
      <c r="DRZ118" s="388"/>
      <c r="DSA118" s="388"/>
      <c r="DSB118" s="388"/>
      <c r="DSC118" s="388"/>
      <c r="DSD118" s="388"/>
      <c r="DSE118" s="388"/>
      <c r="DSF118" s="388"/>
      <c r="DSG118" s="388"/>
      <c r="DSH118" s="388"/>
      <c r="DSI118" s="388"/>
      <c r="DSJ118" s="388"/>
      <c r="DSK118" s="388"/>
      <c r="DSL118" s="388"/>
      <c r="DSM118" s="388"/>
      <c r="DSN118" s="388"/>
      <c r="DSO118" s="388"/>
      <c r="DSP118" s="388"/>
      <c r="DSQ118" s="388"/>
      <c r="DSR118" s="388"/>
      <c r="DSS118" s="388"/>
      <c r="DST118" s="388"/>
      <c r="DSU118" s="388"/>
      <c r="DSV118" s="388"/>
      <c r="DSW118" s="388"/>
      <c r="DSX118" s="388"/>
      <c r="DSY118" s="388"/>
      <c r="DSZ118" s="388"/>
      <c r="DTA118" s="388"/>
      <c r="DTB118" s="388"/>
      <c r="DTC118" s="388"/>
      <c r="DTD118" s="388"/>
      <c r="DTE118" s="388"/>
      <c r="DTF118" s="388"/>
      <c r="DTG118" s="388"/>
      <c r="DTH118" s="388"/>
      <c r="DTI118" s="388"/>
      <c r="DTJ118" s="388"/>
      <c r="DTK118" s="388"/>
      <c r="DTL118" s="388"/>
      <c r="DTM118" s="388"/>
      <c r="DTN118" s="388"/>
      <c r="DTO118" s="388"/>
      <c r="DTP118" s="388"/>
      <c r="DTQ118" s="388"/>
      <c r="DTR118" s="388"/>
      <c r="DTS118" s="388"/>
      <c r="DTT118" s="388"/>
      <c r="DTU118" s="388"/>
      <c r="DTV118" s="388"/>
      <c r="DTW118" s="388"/>
      <c r="DTX118" s="388"/>
      <c r="DTY118" s="388"/>
      <c r="DTZ118" s="388"/>
      <c r="DUA118" s="388"/>
      <c r="DUB118" s="388"/>
      <c r="DUC118" s="388"/>
      <c r="DUD118" s="388"/>
      <c r="DUE118" s="388"/>
      <c r="DUF118" s="388"/>
      <c r="DUG118" s="388"/>
      <c r="DUH118" s="388"/>
      <c r="DUI118" s="388"/>
      <c r="DUJ118" s="388"/>
      <c r="DUK118" s="388"/>
      <c r="DUL118" s="388"/>
      <c r="DUM118" s="388"/>
      <c r="DUN118" s="388"/>
      <c r="DUO118" s="388"/>
      <c r="DUP118" s="388"/>
      <c r="DUQ118" s="388"/>
      <c r="DUR118" s="388"/>
      <c r="DUS118" s="388"/>
      <c r="DUT118" s="388"/>
      <c r="DUU118" s="388"/>
      <c r="DUV118" s="388"/>
      <c r="DUW118" s="388"/>
      <c r="DUX118" s="388"/>
      <c r="DUY118" s="388"/>
      <c r="DUZ118" s="388"/>
      <c r="DVA118" s="388"/>
      <c r="DVB118" s="388"/>
      <c r="DVC118" s="388"/>
      <c r="DVD118" s="388"/>
      <c r="DVE118" s="388"/>
      <c r="DVF118" s="388"/>
      <c r="DVG118" s="388"/>
      <c r="DVH118" s="388"/>
      <c r="DVI118" s="388"/>
      <c r="DVJ118" s="388"/>
      <c r="DVK118" s="388"/>
      <c r="DVL118" s="388"/>
      <c r="DVM118" s="388"/>
      <c r="DVN118" s="388"/>
      <c r="DVO118" s="388"/>
      <c r="DVP118" s="388"/>
      <c r="DVQ118" s="388"/>
      <c r="DVR118" s="388"/>
      <c r="DVS118" s="388"/>
      <c r="DVT118" s="388"/>
      <c r="DVU118" s="388"/>
      <c r="DVV118" s="388"/>
      <c r="DVW118" s="388"/>
      <c r="DVX118" s="388"/>
      <c r="DVY118" s="388"/>
      <c r="DVZ118" s="388"/>
      <c r="DWA118" s="388"/>
      <c r="DWB118" s="388"/>
      <c r="DWC118" s="388"/>
      <c r="DWD118" s="388"/>
      <c r="DWE118" s="388"/>
      <c r="DWF118" s="388"/>
      <c r="DWG118" s="388"/>
      <c r="DWH118" s="388"/>
      <c r="DWI118" s="388"/>
      <c r="DWJ118" s="388"/>
      <c r="DWK118" s="388"/>
      <c r="DWL118" s="388"/>
      <c r="DWM118" s="388"/>
      <c r="DWN118" s="388"/>
      <c r="DWO118" s="388"/>
      <c r="DWP118" s="388"/>
      <c r="DWQ118" s="388"/>
      <c r="DWR118" s="388"/>
      <c r="DWS118" s="388"/>
      <c r="DWT118" s="388"/>
      <c r="DWU118" s="388"/>
      <c r="DWV118" s="388"/>
      <c r="DWW118" s="388"/>
      <c r="DWX118" s="388"/>
      <c r="DWY118" s="388"/>
      <c r="DWZ118" s="388"/>
      <c r="DXA118" s="388"/>
      <c r="DXB118" s="388"/>
      <c r="DXC118" s="388"/>
      <c r="DXD118" s="388"/>
      <c r="DXE118" s="388"/>
      <c r="DXF118" s="388"/>
      <c r="DXG118" s="388"/>
      <c r="DXH118" s="388"/>
      <c r="DXI118" s="388"/>
      <c r="DXJ118" s="388"/>
      <c r="DXK118" s="388"/>
      <c r="DXL118" s="388"/>
      <c r="DXM118" s="388"/>
      <c r="DXN118" s="388"/>
      <c r="DXO118" s="388"/>
      <c r="DXP118" s="388"/>
      <c r="DXQ118" s="388"/>
      <c r="DXR118" s="388"/>
      <c r="DXS118" s="388"/>
      <c r="DXT118" s="388"/>
      <c r="DXU118" s="388"/>
      <c r="DXV118" s="388"/>
      <c r="DXW118" s="388"/>
      <c r="DXX118" s="388"/>
      <c r="DXY118" s="388"/>
      <c r="DXZ118" s="388"/>
      <c r="DYA118" s="388"/>
      <c r="DYB118" s="388"/>
      <c r="DYC118" s="388"/>
      <c r="DYD118" s="388"/>
      <c r="DYE118" s="388"/>
      <c r="DYF118" s="388"/>
      <c r="DYG118" s="388"/>
      <c r="DYH118" s="388"/>
      <c r="DYI118" s="388"/>
      <c r="DYJ118" s="388"/>
      <c r="DYK118" s="388"/>
      <c r="DYL118" s="388"/>
      <c r="DYM118" s="388"/>
      <c r="DYN118" s="388"/>
      <c r="DYO118" s="388"/>
      <c r="DYP118" s="388"/>
      <c r="DYQ118" s="388"/>
      <c r="DYR118" s="388"/>
      <c r="DYS118" s="388"/>
      <c r="DYT118" s="388"/>
      <c r="DYU118" s="388"/>
      <c r="DYV118" s="388"/>
      <c r="DYW118" s="388"/>
      <c r="DYX118" s="388"/>
      <c r="DYY118" s="388"/>
      <c r="DYZ118" s="388"/>
      <c r="DZA118" s="388"/>
      <c r="DZB118" s="388"/>
      <c r="DZC118" s="388"/>
      <c r="DZD118" s="388"/>
      <c r="DZE118" s="388"/>
      <c r="DZF118" s="388"/>
      <c r="DZG118" s="388"/>
      <c r="DZH118" s="388"/>
      <c r="DZI118" s="388"/>
      <c r="DZJ118" s="388"/>
      <c r="DZK118" s="388"/>
      <c r="DZL118" s="388"/>
      <c r="DZM118" s="388"/>
      <c r="DZN118" s="388"/>
      <c r="DZO118" s="388"/>
      <c r="DZP118" s="388"/>
      <c r="DZQ118" s="388"/>
      <c r="DZR118" s="388"/>
      <c r="DZS118" s="388"/>
      <c r="DZT118" s="388"/>
      <c r="DZU118" s="388"/>
      <c r="DZV118" s="388"/>
      <c r="DZW118" s="388"/>
      <c r="DZX118" s="388"/>
      <c r="DZY118" s="388"/>
      <c r="DZZ118" s="388"/>
      <c r="EAA118" s="388"/>
      <c r="EAB118" s="388"/>
      <c r="EAC118" s="388"/>
      <c r="EAD118" s="388"/>
      <c r="EAE118" s="388"/>
      <c r="EAF118" s="388"/>
      <c r="EAG118" s="388"/>
      <c r="EAH118" s="388"/>
      <c r="EAI118" s="388"/>
      <c r="EAJ118" s="388"/>
      <c r="EAK118" s="388"/>
      <c r="EAL118" s="388"/>
      <c r="EAM118" s="388"/>
      <c r="EAN118" s="388"/>
      <c r="EAO118" s="388"/>
      <c r="EAP118" s="388"/>
      <c r="EAQ118" s="388"/>
      <c r="EAR118" s="388"/>
      <c r="EAS118" s="388"/>
      <c r="EAT118" s="388"/>
      <c r="EAU118" s="388"/>
      <c r="EAV118" s="388"/>
      <c r="EAW118" s="388"/>
      <c r="EAX118" s="388"/>
      <c r="EAY118" s="388"/>
      <c r="EAZ118" s="388"/>
      <c r="EBA118" s="388"/>
      <c r="EBB118" s="388"/>
      <c r="EBC118" s="388"/>
      <c r="EBD118" s="388"/>
      <c r="EBE118" s="388"/>
      <c r="EBF118" s="388"/>
      <c r="EBG118" s="388"/>
      <c r="EBH118" s="388"/>
      <c r="EBI118" s="388"/>
      <c r="EBJ118" s="388"/>
      <c r="EBK118" s="388"/>
      <c r="EBL118" s="388"/>
      <c r="EBM118" s="388"/>
      <c r="EBN118" s="388"/>
      <c r="EBO118" s="388"/>
      <c r="EBP118" s="388"/>
      <c r="EBQ118" s="388"/>
      <c r="EBR118" s="388"/>
      <c r="EBS118" s="388"/>
      <c r="EBT118" s="388"/>
      <c r="EBU118" s="388"/>
      <c r="EBV118" s="388"/>
      <c r="EBW118" s="388"/>
      <c r="EBX118" s="388"/>
      <c r="EBY118" s="388"/>
      <c r="EBZ118" s="388"/>
      <c r="ECA118" s="388"/>
      <c r="ECB118" s="388"/>
      <c r="ECC118" s="388"/>
      <c r="ECD118" s="388"/>
      <c r="ECE118" s="388"/>
      <c r="ECF118" s="388"/>
      <c r="ECG118" s="388"/>
      <c r="ECH118" s="388"/>
      <c r="ECI118" s="388"/>
      <c r="ECJ118" s="388"/>
      <c r="ECK118" s="388"/>
      <c r="ECL118" s="388"/>
      <c r="ECM118" s="388"/>
      <c r="ECN118" s="388"/>
      <c r="ECO118" s="388"/>
      <c r="ECP118" s="388"/>
      <c r="ECQ118" s="388"/>
      <c r="ECR118" s="388"/>
      <c r="ECS118" s="388"/>
      <c r="ECT118" s="388"/>
      <c r="ECU118" s="388"/>
      <c r="ECV118" s="388"/>
      <c r="ECW118" s="388"/>
      <c r="ECX118" s="388"/>
      <c r="ECY118" s="388"/>
      <c r="ECZ118" s="388"/>
      <c r="EDA118" s="388"/>
      <c r="EDB118" s="388"/>
      <c r="EDC118" s="388"/>
      <c r="EDD118" s="388"/>
      <c r="EDE118" s="388"/>
      <c r="EDF118" s="388"/>
      <c r="EDG118" s="388"/>
      <c r="EDH118" s="388"/>
      <c r="EDI118" s="388"/>
      <c r="EDJ118" s="388"/>
      <c r="EDK118" s="388"/>
      <c r="EDL118" s="388"/>
      <c r="EDM118" s="388"/>
      <c r="EDN118" s="388"/>
      <c r="EDO118" s="388"/>
      <c r="EDP118" s="388"/>
      <c r="EDQ118" s="388"/>
      <c r="EDR118" s="388"/>
      <c r="EDS118" s="388"/>
      <c r="EDT118" s="388"/>
      <c r="EDU118" s="388"/>
      <c r="EDV118" s="388"/>
      <c r="EDW118" s="388"/>
      <c r="EDX118" s="388"/>
      <c r="EDY118" s="388"/>
      <c r="EDZ118" s="388"/>
      <c r="EEA118" s="388"/>
      <c r="EEB118" s="388"/>
      <c r="EEC118" s="388"/>
      <c r="EED118" s="388"/>
      <c r="EEE118" s="388"/>
      <c r="EEF118" s="388"/>
      <c r="EEG118" s="388"/>
      <c r="EEH118" s="388"/>
      <c r="EEI118" s="388"/>
      <c r="EEJ118" s="388"/>
      <c r="EEK118" s="388"/>
      <c r="EEL118" s="388"/>
      <c r="EEM118" s="388"/>
      <c r="EEN118" s="388"/>
      <c r="EEO118" s="388"/>
      <c r="EEP118" s="388"/>
      <c r="EEQ118" s="388"/>
      <c r="EER118" s="388"/>
      <c r="EES118" s="388"/>
      <c r="EET118" s="388"/>
      <c r="EEU118" s="388"/>
      <c r="EEV118" s="388"/>
      <c r="EEW118" s="388"/>
      <c r="EEX118" s="388"/>
      <c r="EEY118" s="388"/>
      <c r="EEZ118" s="388"/>
      <c r="EFA118" s="388"/>
      <c r="EFB118" s="388"/>
      <c r="EFC118" s="388"/>
      <c r="EFD118" s="388"/>
      <c r="EFE118" s="388"/>
      <c r="EFF118" s="388"/>
      <c r="EFG118" s="388"/>
      <c r="EFH118" s="388"/>
      <c r="EFI118" s="388"/>
      <c r="EFJ118" s="388"/>
      <c r="EFK118" s="388"/>
      <c r="EFL118" s="388"/>
      <c r="EFM118" s="388"/>
      <c r="EFN118" s="388"/>
      <c r="EFO118" s="388"/>
      <c r="EFP118" s="388"/>
      <c r="EFQ118" s="388"/>
      <c r="EFR118" s="388"/>
      <c r="EFS118" s="388"/>
      <c r="EFT118" s="388"/>
      <c r="EFU118" s="388"/>
      <c r="EFV118" s="388"/>
      <c r="EFW118" s="388"/>
      <c r="EFX118" s="388"/>
      <c r="EFY118" s="388"/>
      <c r="EFZ118" s="388"/>
      <c r="EGA118" s="388"/>
      <c r="EGB118" s="388"/>
      <c r="EGC118" s="388"/>
      <c r="EGD118" s="388"/>
      <c r="EGE118" s="388"/>
      <c r="EGF118" s="388"/>
      <c r="EGG118" s="388"/>
      <c r="EGH118" s="388"/>
      <c r="EGI118" s="388"/>
      <c r="EGJ118" s="388"/>
      <c r="EGK118" s="388"/>
      <c r="EGL118" s="388"/>
      <c r="EGM118" s="388"/>
      <c r="EGN118" s="388"/>
      <c r="EGO118" s="388"/>
      <c r="EGP118" s="388"/>
      <c r="EGQ118" s="388"/>
      <c r="EGR118" s="388"/>
      <c r="EGS118" s="388"/>
      <c r="EGT118" s="388"/>
      <c r="EGU118" s="388"/>
      <c r="EGV118" s="388"/>
      <c r="EGW118" s="388"/>
      <c r="EGX118" s="388"/>
      <c r="EGY118" s="388"/>
      <c r="EGZ118" s="388"/>
      <c r="EHA118" s="388"/>
      <c r="EHB118" s="388"/>
      <c r="EHC118" s="388"/>
      <c r="EHD118" s="388"/>
      <c r="EHE118" s="388"/>
      <c r="EHF118" s="388"/>
      <c r="EHG118" s="388"/>
      <c r="EHH118" s="388"/>
      <c r="EHI118" s="388"/>
      <c r="EHJ118" s="388"/>
      <c r="EHK118" s="388"/>
      <c r="EHL118" s="388"/>
      <c r="EHM118" s="388"/>
      <c r="EHN118" s="388"/>
      <c r="EHO118" s="388"/>
      <c r="EHP118" s="388"/>
      <c r="EHQ118" s="388"/>
      <c r="EHR118" s="388"/>
      <c r="EHS118" s="388"/>
      <c r="EHT118" s="388"/>
      <c r="EHU118" s="388"/>
      <c r="EHV118" s="388"/>
      <c r="EHW118" s="388"/>
      <c r="EHX118" s="388"/>
      <c r="EHY118" s="388"/>
      <c r="EHZ118" s="388"/>
      <c r="EIA118" s="388"/>
      <c r="EIB118" s="388"/>
      <c r="EIC118" s="388"/>
      <c r="EID118" s="388"/>
      <c r="EIE118" s="388"/>
      <c r="EIF118" s="388"/>
      <c r="EIG118" s="388"/>
      <c r="EIH118" s="388"/>
      <c r="EII118" s="388"/>
      <c r="EIJ118" s="388"/>
      <c r="EIK118" s="388"/>
      <c r="EIL118" s="388"/>
      <c r="EIM118" s="388"/>
      <c r="EIN118" s="388"/>
      <c r="EIO118" s="388"/>
      <c r="EIP118" s="388"/>
      <c r="EIQ118" s="388"/>
      <c r="EIR118" s="388"/>
      <c r="EIS118" s="388"/>
      <c r="EIT118" s="388"/>
      <c r="EIU118" s="388"/>
      <c r="EIV118" s="388"/>
      <c r="EIW118" s="388"/>
      <c r="EIX118" s="388"/>
      <c r="EIY118" s="388"/>
      <c r="EIZ118" s="388"/>
      <c r="EJA118" s="388"/>
      <c r="EJB118" s="388"/>
      <c r="EJC118" s="388"/>
      <c r="EJD118" s="388"/>
      <c r="EJE118" s="388"/>
      <c r="EJF118" s="388"/>
      <c r="EJG118" s="388"/>
      <c r="EJH118" s="388"/>
      <c r="EJI118" s="388"/>
      <c r="EJJ118" s="388"/>
      <c r="EJK118" s="388"/>
      <c r="EJL118" s="388"/>
      <c r="EJM118" s="388"/>
      <c r="EJN118" s="388"/>
      <c r="EJO118" s="388"/>
      <c r="EJP118" s="388"/>
      <c r="EJQ118" s="388"/>
      <c r="EJR118" s="388"/>
      <c r="EJS118" s="388"/>
      <c r="EJT118" s="388"/>
      <c r="EJU118" s="388"/>
      <c r="EJV118" s="388"/>
      <c r="EJW118" s="388"/>
      <c r="EJX118" s="388"/>
      <c r="EJY118" s="388"/>
      <c r="EJZ118" s="388"/>
      <c r="EKA118" s="388"/>
      <c r="EKB118" s="388"/>
      <c r="EKC118" s="388"/>
      <c r="EKD118" s="388"/>
      <c r="EKE118" s="388"/>
      <c r="EKF118" s="388"/>
      <c r="EKG118" s="388"/>
      <c r="EKH118" s="388"/>
      <c r="EKI118" s="388"/>
      <c r="EKJ118" s="388"/>
      <c r="EKK118" s="388"/>
      <c r="EKL118" s="388"/>
      <c r="EKM118" s="388"/>
      <c r="EKN118" s="388"/>
      <c r="EKO118" s="388"/>
      <c r="EKP118" s="388"/>
      <c r="EKQ118" s="388"/>
      <c r="EKR118" s="388"/>
      <c r="EKS118" s="388"/>
      <c r="EKT118" s="388"/>
      <c r="EKU118" s="388"/>
      <c r="EKV118" s="388"/>
      <c r="EKW118" s="388"/>
      <c r="EKX118" s="388"/>
      <c r="EKY118" s="388"/>
      <c r="EKZ118" s="388"/>
      <c r="ELA118" s="388"/>
      <c r="ELB118" s="388"/>
      <c r="ELC118" s="388"/>
      <c r="ELD118" s="388"/>
      <c r="ELE118" s="388"/>
      <c r="ELF118" s="388"/>
      <c r="ELG118" s="388"/>
      <c r="ELH118" s="388"/>
      <c r="ELI118" s="388"/>
      <c r="ELJ118" s="388"/>
      <c r="ELK118" s="388"/>
      <c r="ELL118" s="388"/>
      <c r="ELM118" s="388"/>
      <c r="ELN118" s="388"/>
      <c r="ELO118" s="388"/>
      <c r="ELP118" s="388"/>
      <c r="ELQ118" s="388"/>
      <c r="ELR118" s="388"/>
      <c r="ELS118" s="388"/>
      <c r="ELT118" s="388"/>
      <c r="ELU118" s="388"/>
      <c r="ELV118" s="388"/>
      <c r="ELW118" s="388"/>
      <c r="ELX118" s="388"/>
      <c r="ELY118" s="388"/>
      <c r="ELZ118" s="388"/>
      <c r="EMA118" s="388"/>
      <c r="EMB118" s="388"/>
      <c r="EMC118" s="388"/>
      <c r="EMD118" s="388"/>
      <c r="EME118" s="388"/>
      <c r="EMF118" s="388"/>
      <c r="EMG118" s="388"/>
      <c r="EMH118" s="388"/>
      <c r="EMI118" s="388"/>
      <c r="EMJ118" s="388"/>
      <c r="EMK118" s="388"/>
      <c r="EML118" s="388"/>
      <c r="EMM118" s="388"/>
      <c r="EMN118" s="388"/>
      <c r="EMO118" s="388"/>
      <c r="EMP118" s="388"/>
      <c r="EMQ118" s="388"/>
      <c r="EMR118" s="388"/>
      <c r="EMS118" s="388"/>
      <c r="EMT118" s="388"/>
      <c r="EMU118" s="388"/>
      <c r="EMV118" s="388"/>
      <c r="EMW118" s="388"/>
      <c r="EMX118" s="388"/>
      <c r="EMY118" s="388"/>
      <c r="EMZ118" s="388"/>
      <c r="ENA118" s="388"/>
      <c r="ENB118" s="388"/>
      <c r="ENC118" s="388"/>
      <c r="END118" s="388"/>
      <c r="ENE118" s="388"/>
      <c r="ENF118" s="388"/>
      <c r="ENG118" s="388"/>
      <c r="ENH118" s="388"/>
      <c r="ENI118" s="388"/>
      <c r="ENJ118" s="388"/>
      <c r="ENK118" s="388"/>
      <c r="ENL118" s="388"/>
      <c r="ENM118" s="388"/>
      <c r="ENN118" s="388"/>
      <c r="ENO118" s="388"/>
      <c r="ENP118" s="388"/>
      <c r="ENQ118" s="388"/>
      <c r="ENR118" s="388"/>
      <c r="ENS118" s="388"/>
      <c r="ENT118" s="388"/>
      <c r="ENU118" s="388"/>
      <c r="ENV118" s="388"/>
      <c r="ENW118" s="388"/>
      <c r="ENX118" s="388"/>
      <c r="ENY118" s="388"/>
      <c r="ENZ118" s="388"/>
      <c r="EOA118" s="388"/>
      <c r="EOB118" s="388"/>
      <c r="EOC118" s="388"/>
      <c r="EOD118" s="388"/>
      <c r="EOE118" s="388"/>
      <c r="EOF118" s="388"/>
      <c r="EOG118" s="388"/>
      <c r="EOH118" s="388"/>
      <c r="EOI118" s="388"/>
      <c r="EOJ118" s="388"/>
      <c r="EOK118" s="388"/>
      <c r="EOL118" s="388"/>
      <c r="EOM118" s="388"/>
      <c r="EON118" s="388"/>
      <c r="EOO118" s="388"/>
      <c r="EOP118" s="388"/>
      <c r="EOQ118" s="388"/>
      <c r="EOR118" s="388"/>
      <c r="EOS118" s="388"/>
      <c r="EOT118" s="388"/>
      <c r="EOU118" s="388"/>
      <c r="EOV118" s="388"/>
      <c r="EOW118" s="388"/>
      <c r="EOX118" s="388"/>
      <c r="EOY118" s="388"/>
      <c r="EOZ118" s="388"/>
      <c r="EPA118" s="388"/>
      <c r="EPB118" s="388"/>
      <c r="EPC118" s="388"/>
      <c r="EPD118" s="388"/>
      <c r="EPE118" s="388"/>
      <c r="EPF118" s="388"/>
      <c r="EPG118" s="388"/>
      <c r="EPH118" s="388"/>
      <c r="EPI118" s="388"/>
      <c r="EPJ118" s="388"/>
      <c r="EPK118" s="388"/>
      <c r="EPL118" s="388"/>
      <c r="EPM118" s="388"/>
      <c r="EPN118" s="388"/>
      <c r="EPO118" s="388"/>
      <c r="EPP118" s="388"/>
      <c r="EPQ118" s="388"/>
      <c r="EPR118" s="388"/>
      <c r="EPS118" s="388"/>
      <c r="EPT118" s="388"/>
      <c r="EPU118" s="388"/>
      <c r="EPV118" s="388"/>
      <c r="EPW118" s="388"/>
      <c r="EPX118" s="388"/>
      <c r="EPY118" s="388"/>
      <c r="EPZ118" s="388"/>
      <c r="EQA118" s="388"/>
      <c r="EQB118" s="388"/>
      <c r="EQC118" s="388"/>
      <c r="EQD118" s="388"/>
      <c r="EQE118" s="388"/>
      <c r="EQF118" s="388"/>
      <c r="EQG118" s="388"/>
      <c r="EQH118" s="388"/>
      <c r="EQI118" s="388"/>
      <c r="EQJ118" s="388"/>
      <c r="EQK118" s="388"/>
      <c r="EQL118" s="388"/>
      <c r="EQM118" s="388"/>
      <c r="EQN118" s="388"/>
      <c r="EQO118" s="388"/>
      <c r="EQP118" s="388"/>
      <c r="EQQ118" s="388"/>
      <c r="EQR118" s="388"/>
      <c r="EQS118" s="388"/>
      <c r="EQT118" s="388"/>
      <c r="EQU118" s="388"/>
      <c r="EQV118" s="388"/>
      <c r="EQW118" s="388"/>
      <c r="EQX118" s="388"/>
      <c r="EQY118" s="388"/>
      <c r="EQZ118" s="388"/>
      <c r="ERA118" s="388"/>
      <c r="ERB118" s="388"/>
      <c r="ERC118" s="388"/>
      <c r="ERD118" s="388"/>
      <c r="ERE118" s="388"/>
      <c r="ERF118" s="388"/>
      <c r="ERG118" s="388"/>
      <c r="ERH118" s="388"/>
      <c r="ERI118" s="388"/>
      <c r="ERJ118" s="388"/>
      <c r="ERK118" s="388"/>
      <c r="ERL118" s="388"/>
      <c r="ERM118" s="388"/>
      <c r="ERN118" s="388"/>
      <c r="ERO118" s="388"/>
      <c r="ERP118" s="388"/>
      <c r="ERQ118" s="388"/>
      <c r="ERR118" s="388"/>
      <c r="ERS118" s="388"/>
      <c r="ERT118" s="388"/>
      <c r="ERU118" s="388"/>
      <c r="ERV118" s="388"/>
      <c r="ERW118" s="388"/>
      <c r="ERX118" s="388"/>
      <c r="ERY118" s="388"/>
      <c r="ERZ118" s="388"/>
      <c r="ESA118" s="388"/>
      <c r="ESB118" s="388"/>
      <c r="ESC118" s="388"/>
      <c r="ESD118" s="388"/>
      <c r="ESE118" s="388"/>
      <c r="ESF118" s="388"/>
      <c r="ESG118" s="388"/>
      <c r="ESH118" s="388"/>
      <c r="ESI118" s="388"/>
      <c r="ESJ118" s="388"/>
      <c r="ESK118" s="388"/>
      <c r="ESL118" s="388"/>
      <c r="ESM118" s="388"/>
      <c r="ESN118" s="388"/>
      <c r="ESO118" s="388"/>
      <c r="ESP118" s="388"/>
      <c r="ESQ118" s="388"/>
      <c r="ESR118" s="388"/>
      <c r="ESS118" s="388"/>
      <c r="EST118" s="388"/>
      <c r="ESU118" s="388"/>
      <c r="ESV118" s="388"/>
      <c r="ESW118" s="388"/>
      <c r="ESX118" s="388"/>
      <c r="ESY118" s="388"/>
      <c r="ESZ118" s="388"/>
      <c r="ETA118" s="388"/>
      <c r="ETB118" s="388"/>
      <c r="ETC118" s="388"/>
      <c r="ETD118" s="388"/>
      <c r="ETE118" s="388"/>
      <c r="ETF118" s="388"/>
      <c r="ETG118" s="388"/>
      <c r="ETH118" s="388"/>
      <c r="ETI118" s="388"/>
      <c r="ETJ118" s="388"/>
      <c r="ETK118" s="388"/>
      <c r="ETL118" s="388"/>
      <c r="ETM118" s="388"/>
      <c r="ETN118" s="388"/>
      <c r="ETO118" s="388"/>
      <c r="ETP118" s="388"/>
      <c r="ETQ118" s="388"/>
      <c r="ETR118" s="388"/>
      <c r="ETS118" s="388"/>
      <c r="ETT118" s="388"/>
      <c r="ETU118" s="388"/>
      <c r="ETV118" s="388"/>
      <c r="ETW118" s="388"/>
      <c r="ETX118" s="388"/>
      <c r="ETY118" s="388"/>
      <c r="ETZ118" s="388"/>
      <c r="EUA118" s="388"/>
      <c r="EUB118" s="388"/>
      <c r="EUC118" s="388"/>
      <c r="EUD118" s="388"/>
      <c r="EUE118" s="388"/>
      <c r="EUF118" s="388"/>
      <c r="EUG118" s="388"/>
      <c r="EUH118" s="388"/>
      <c r="EUI118" s="388"/>
      <c r="EUJ118" s="388"/>
      <c r="EUK118" s="388"/>
      <c r="EUL118" s="388"/>
      <c r="EUM118" s="388"/>
      <c r="EUN118" s="388"/>
      <c r="EUO118" s="388"/>
      <c r="EUP118" s="388"/>
      <c r="EUQ118" s="388"/>
      <c r="EUR118" s="388"/>
      <c r="EUS118" s="388"/>
      <c r="EUT118" s="388"/>
      <c r="EUU118" s="388"/>
      <c r="EUV118" s="388"/>
      <c r="EUW118" s="388"/>
      <c r="EUX118" s="388"/>
      <c r="EUY118" s="388"/>
      <c r="EUZ118" s="388"/>
      <c r="EVA118" s="388"/>
      <c r="EVB118" s="388"/>
      <c r="EVC118" s="388"/>
      <c r="EVD118" s="388"/>
      <c r="EVE118" s="388"/>
      <c r="EVF118" s="388"/>
      <c r="EVG118" s="388"/>
      <c r="EVH118" s="388"/>
      <c r="EVI118" s="388"/>
      <c r="EVJ118" s="388"/>
      <c r="EVK118" s="388"/>
      <c r="EVL118" s="388"/>
      <c r="EVM118" s="388"/>
      <c r="EVN118" s="388"/>
      <c r="EVO118" s="388"/>
      <c r="EVP118" s="388"/>
      <c r="EVQ118" s="388"/>
      <c r="EVR118" s="388"/>
      <c r="EVS118" s="388"/>
      <c r="EVT118" s="388"/>
      <c r="EVU118" s="388"/>
      <c r="EVV118" s="388"/>
      <c r="EVW118" s="388"/>
      <c r="EVX118" s="388"/>
      <c r="EVY118" s="388"/>
      <c r="EVZ118" s="388"/>
      <c r="EWA118" s="388"/>
      <c r="EWB118" s="388"/>
      <c r="EWC118" s="388"/>
      <c r="EWD118" s="388"/>
      <c r="EWE118" s="388"/>
      <c r="EWF118" s="388"/>
      <c r="EWG118" s="388"/>
      <c r="EWH118" s="388"/>
      <c r="EWI118" s="388"/>
      <c r="EWJ118" s="388"/>
      <c r="EWK118" s="388"/>
      <c r="EWL118" s="388"/>
      <c r="EWM118" s="388"/>
      <c r="EWN118" s="388"/>
      <c r="EWO118" s="388"/>
      <c r="EWP118" s="388"/>
      <c r="EWQ118" s="388"/>
      <c r="EWR118" s="388"/>
      <c r="EWS118" s="388"/>
      <c r="EWT118" s="388"/>
      <c r="EWU118" s="388"/>
      <c r="EWV118" s="388"/>
      <c r="EWW118" s="388"/>
      <c r="EWX118" s="388"/>
      <c r="EWY118" s="388"/>
      <c r="EWZ118" s="388"/>
      <c r="EXA118" s="388"/>
      <c r="EXB118" s="388"/>
      <c r="EXC118" s="388"/>
      <c r="EXD118" s="388"/>
      <c r="EXE118" s="388"/>
      <c r="EXF118" s="388"/>
      <c r="EXG118" s="388"/>
      <c r="EXH118" s="388"/>
      <c r="EXI118" s="388"/>
      <c r="EXJ118" s="388"/>
      <c r="EXK118" s="388"/>
      <c r="EXL118" s="388"/>
      <c r="EXM118" s="388"/>
      <c r="EXN118" s="388"/>
      <c r="EXO118" s="388"/>
      <c r="EXP118" s="388"/>
      <c r="EXQ118" s="388"/>
      <c r="EXR118" s="388"/>
      <c r="EXS118" s="388"/>
      <c r="EXT118" s="388"/>
      <c r="EXU118" s="388"/>
      <c r="EXV118" s="388"/>
      <c r="EXW118" s="388"/>
      <c r="EXX118" s="388"/>
      <c r="EXY118" s="388"/>
      <c r="EXZ118" s="388"/>
      <c r="EYA118" s="388"/>
      <c r="EYB118" s="388"/>
      <c r="EYC118" s="388"/>
      <c r="EYD118" s="388"/>
      <c r="EYE118" s="388"/>
      <c r="EYF118" s="388"/>
      <c r="EYG118" s="388"/>
      <c r="EYH118" s="388"/>
      <c r="EYI118" s="388"/>
      <c r="EYJ118" s="388"/>
      <c r="EYK118" s="388"/>
      <c r="EYL118" s="388"/>
      <c r="EYM118" s="388"/>
      <c r="EYN118" s="388"/>
      <c r="EYO118" s="388"/>
      <c r="EYP118" s="388"/>
      <c r="EYQ118" s="388"/>
      <c r="EYR118" s="388"/>
      <c r="EYS118" s="388"/>
      <c r="EYT118" s="388"/>
      <c r="EYU118" s="388"/>
      <c r="EYV118" s="388"/>
      <c r="EYW118" s="388"/>
      <c r="EYX118" s="388"/>
      <c r="EYY118" s="388"/>
      <c r="EYZ118" s="388"/>
      <c r="EZA118" s="388"/>
      <c r="EZB118" s="388"/>
      <c r="EZC118" s="388"/>
      <c r="EZD118" s="388"/>
      <c r="EZE118" s="388"/>
      <c r="EZF118" s="388"/>
      <c r="EZG118" s="388"/>
      <c r="EZH118" s="388"/>
      <c r="EZI118" s="388"/>
      <c r="EZJ118" s="388"/>
      <c r="EZK118" s="388"/>
      <c r="EZL118" s="388"/>
      <c r="EZM118" s="388"/>
      <c r="EZN118" s="388"/>
      <c r="EZO118" s="388"/>
      <c r="EZP118" s="388"/>
      <c r="EZQ118" s="388"/>
      <c r="EZR118" s="388"/>
      <c r="EZS118" s="388"/>
      <c r="EZT118" s="388"/>
      <c r="EZU118" s="388"/>
      <c r="EZV118" s="388"/>
      <c r="EZW118" s="388"/>
      <c r="EZX118" s="388"/>
      <c r="EZY118" s="388"/>
      <c r="EZZ118" s="388"/>
      <c r="FAA118" s="388"/>
      <c r="FAB118" s="388"/>
      <c r="FAC118" s="388"/>
      <c r="FAD118" s="388"/>
      <c r="FAE118" s="388"/>
      <c r="FAF118" s="388"/>
      <c r="FAG118" s="388"/>
      <c r="FAH118" s="388"/>
      <c r="FAI118" s="388"/>
      <c r="FAJ118" s="388"/>
      <c r="FAK118" s="388"/>
      <c r="FAL118" s="388"/>
      <c r="FAM118" s="388"/>
      <c r="FAN118" s="388"/>
      <c r="FAO118" s="388"/>
      <c r="FAP118" s="388"/>
      <c r="FAQ118" s="388"/>
      <c r="FAR118" s="388"/>
      <c r="FAS118" s="388"/>
      <c r="FAT118" s="388"/>
      <c r="FAU118" s="388"/>
      <c r="FAV118" s="388"/>
      <c r="FAW118" s="388"/>
      <c r="FAX118" s="388"/>
      <c r="FAY118" s="388"/>
      <c r="FAZ118" s="388"/>
      <c r="FBA118" s="388"/>
      <c r="FBB118" s="388"/>
      <c r="FBC118" s="388"/>
      <c r="FBD118" s="388"/>
      <c r="FBE118" s="388"/>
      <c r="FBF118" s="388"/>
      <c r="FBG118" s="388"/>
      <c r="FBH118" s="388"/>
      <c r="FBI118" s="388"/>
      <c r="FBJ118" s="388"/>
      <c r="FBK118" s="388"/>
      <c r="FBL118" s="388"/>
      <c r="FBM118" s="388"/>
      <c r="FBN118" s="388"/>
      <c r="FBO118" s="388"/>
      <c r="FBP118" s="388"/>
      <c r="FBQ118" s="388"/>
      <c r="FBR118" s="388"/>
      <c r="FBS118" s="388"/>
      <c r="FBT118" s="388"/>
      <c r="FBU118" s="388"/>
      <c r="FBV118" s="388"/>
      <c r="FBW118" s="388"/>
      <c r="FBX118" s="388"/>
      <c r="FBY118" s="388"/>
      <c r="FBZ118" s="388"/>
      <c r="FCA118" s="388"/>
      <c r="FCB118" s="388"/>
      <c r="FCC118" s="388"/>
      <c r="FCD118" s="388"/>
      <c r="FCE118" s="388"/>
      <c r="FCF118" s="388"/>
      <c r="FCG118" s="388"/>
      <c r="FCH118" s="388"/>
      <c r="FCI118" s="388"/>
      <c r="FCJ118" s="388"/>
      <c r="FCK118" s="388"/>
      <c r="FCL118" s="388"/>
      <c r="FCM118" s="388"/>
      <c r="FCN118" s="388"/>
      <c r="FCO118" s="388"/>
      <c r="FCP118" s="388"/>
      <c r="FCQ118" s="388"/>
      <c r="FCR118" s="388"/>
      <c r="FCS118" s="388"/>
      <c r="FCT118" s="388"/>
      <c r="FCU118" s="388"/>
      <c r="FCV118" s="388"/>
      <c r="FCW118" s="388"/>
      <c r="FCX118" s="388"/>
      <c r="FCY118" s="388"/>
      <c r="FCZ118" s="388"/>
      <c r="FDA118" s="388"/>
      <c r="FDB118" s="388"/>
      <c r="FDC118" s="388"/>
      <c r="FDD118" s="388"/>
      <c r="FDE118" s="388"/>
      <c r="FDF118" s="388"/>
      <c r="FDG118" s="388"/>
      <c r="FDH118" s="388"/>
      <c r="FDI118" s="388"/>
      <c r="FDJ118" s="388"/>
      <c r="FDK118" s="388"/>
      <c r="FDL118" s="388"/>
      <c r="FDM118" s="388"/>
      <c r="FDN118" s="388"/>
      <c r="FDO118" s="388"/>
      <c r="FDP118" s="388"/>
      <c r="FDQ118" s="388"/>
      <c r="FDR118" s="388"/>
      <c r="FDS118" s="388"/>
      <c r="FDT118" s="388"/>
      <c r="FDU118" s="388"/>
      <c r="FDV118" s="388"/>
      <c r="FDW118" s="388"/>
      <c r="FDX118" s="388"/>
      <c r="FDY118" s="388"/>
      <c r="FDZ118" s="388"/>
      <c r="FEA118" s="388"/>
      <c r="FEB118" s="388"/>
      <c r="FEC118" s="388"/>
      <c r="FED118" s="388"/>
      <c r="FEE118" s="388"/>
      <c r="FEF118" s="388"/>
      <c r="FEG118" s="388"/>
      <c r="FEH118" s="388"/>
      <c r="FEI118" s="388"/>
      <c r="FEJ118" s="388"/>
      <c r="FEK118" s="388"/>
      <c r="FEL118" s="388"/>
      <c r="FEM118" s="388"/>
      <c r="FEN118" s="388"/>
      <c r="FEO118" s="388"/>
      <c r="FEP118" s="388"/>
      <c r="FEQ118" s="388"/>
      <c r="FER118" s="388"/>
      <c r="FES118" s="388"/>
      <c r="FET118" s="388"/>
      <c r="FEU118" s="388"/>
      <c r="FEV118" s="388"/>
      <c r="FEW118" s="388"/>
      <c r="FEX118" s="388"/>
      <c r="FEY118" s="388"/>
      <c r="FEZ118" s="388"/>
      <c r="FFA118" s="388"/>
      <c r="FFB118" s="388"/>
      <c r="FFC118" s="388"/>
      <c r="FFD118" s="388"/>
      <c r="FFE118" s="388"/>
      <c r="FFF118" s="388"/>
      <c r="FFG118" s="388"/>
      <c r="FFH118" s="388"/>
      <c r="FFI118" s="388"/>
      <c r="FFJ118" s="388"/>
      <c r="FFK118" s="388"/>
      <c r="FFL118" s="388"/>
      <c r="FFM118" s="388"/>
      <c r="FFN118" s="388"/>
      <c r="FFO118" s="388"/>
      <c r="FFP118" s="388"/>
      <c r="FFQ118" s="388"/>
      <c r="FFR118" s="388"/>
      <c r="FFS118" s="388"/>
      <c r="FFT118" s="388"/>
      <c r="FFU118" s="388"/>
      <c r="FFV118" s="388"/>
      <c r="FFW118" s="388"/>
      <c r="FFX118" s="388"/>
      <c r="FFY118" s="388"/>
      <c r="FFZ118" s="388"/>
      <c r="FGA118" s="388"/>
      <c r="FGB118" s="388"/>
      <c r="FGC118" s="388"/>
      <c r="FGD118" s="388"/>
      <c r="FGE118" s="388"/>
      <c r="FGF118" s="388"/>
      <c r="FGG118" s="388"/>
      <c r="FGH118" s="388"/>
      <c r="FGI118" s="388"/>
      <c r="FGJ118" s="388"/>
      <c r="FGK118" s="388"/>
      <c r="FGL118" s="388"/>
      <c r="FGM118" s="388"/>
      <c r="FGN118" s="388"/>
      <c r="FGO118" s="388"/>
      <c r="FGP118" s="388"/>
      <c r="FGQ118" s="388"/>
      <c r="FGR118" s="388"/>
      <c r="FGS118" s="388"/>
      <c r="FGT118" s="388"/>
      <c r="FGU118" s="388"/>
      <c r="FGV118" s="388"/>
      <c r="FGW118" s="388"/>
      <c r="FGX118" s="388"/>
      <c r="FGY118" s="388"/>
      <c r="FGZ118" s="388"/>
      <c r="FHA118" s="388"/>
      <c r="FHB118" s="388"/>
      <c r="FHC118" s="388"/>
      <c r="FHD118" s="388"/>
      <c r="FHE118" s="388"/>
      <c r="FHF118" s="388"/>
      <c r="FHG118" s="388"/>
      <c r="FHH118" s="388"/>
      <c r="FHI118" s="388"/>
      <c r="FHJ118" s="388"/>
      <c r="FHK118" s="388"/>
      <c r="FHL118" s="388"/>
      <c r="FHM118" s="388"/>
      <c r="FHN118" s="388"/>
      <c r="FHO118" s="388"/>
      <c r="FHP118" s="388"/>
      <c r="FHQ118" s="388"/>
      <c r="FHR118" s="388"/>
      <c r="FHS118" s="388"/>
      <c r="FHT118" s="388"/>
      <c r="FHU118" s="388"/>
      <c r="FHV118" s="388"/>
      <c r="FHW118" s="388"/>
      <c r="FHX118" s="388"/>
      <c r="FHY118" s="388"/>
      <c r="FHZ118" s="388"/>
      <c r="FIA118" s="388"/>
      <c r="FIB118" s="388"/>
      <c r="FIC118" s="388"/>
      <c r="FID118" s="388"/>
      <c r="FIE118" s="388"/>
      <c r="FIF118" s="388"/>
      <c r="FIG118" s="388"/>
      <c r="FIH118" s="388"/>
      <c r="FII118" s="388"/>
      <c r="FIJ118" s="388"/>
      <c r="FIK118" s="388"/>
      <c r="FIL118" s="388"/>
      <c r="FIM118" s="388"/>
      <c r="FIN118" s="388"/>
      <c r="FIO118" s="388"/>
      <c r="FIP118" s="388"/>
      <c r="FIQ118" s="388"/>
      <c r="FIR118" s="388"/>
      <c r="FIS118" s="388"/>
      <c r="FIT118" s="388"/>
      <c r="FIU118" s="388"/>
      <c r="FIV118" s="388"/>
      <c r="FIW118" s="388"/>
      <c r="FIX118" s="388"/>
      <c r="FIY118" s="388"/>
      <c r="FIZ118" s="388"/>
      <c r="FJA118" s="388"/>
      <c r="FJB118" s="388"/>
      <c r="FJC118" s="388"/>
      <c r="FJD118" s="388"/>
      <c r="FJE118" s="388"/>
      <c r="FJF118" s="388"/>
      <c r="FJG118" s="388"/>
      <c r="FJH118" s="388"/>
      <c r="FJI118" s="388"/>
      <c r="FJJ118" s="388"/>
      <c r="FJK118" s="388"/>
      <c r="FJL118" s="388"/>
      <c r="FJM118" s="388"/>
      <c r="FJN118" s="388"/>
      <c r="FJO118" s="388"/>
      <c r="FJP118" s="388"/>
      <c r="FJQ118" s="388"/>
      <c r="FJR118" s="388"/>
      <c r="FJS118" s="388"/>
      <c r="FJT118" s="388"/>
      <c r="FJU118" s="388"/>
      <c r="FJV118" s="388"/>
      <c r="FJW118" s="388"/>
      <c r="FJX118" s="388"/>
      <c r="FJY118" s="388"/>
      <c r="FJZ118" s="388"/>
      <c r="FKA118" s="388"/>
      <c r="FKB118" s="388"/>
      <c r="FKC118" s="388"/>
      <c r="FKD118" s="388"/>
      <c r="FKE118" s="388"/>
      <c r="FKF118" s="388"/>
      <c r="FKG118" s="388"/>
      <c r="FKH118" s="388"/>
      <c r="FKI118" s="388"/>
      <c r="FKJ118" s="388"/>
      <c r="FKK118" s="388"/>
      <c r="FKL118" s="388"/>
      <c r="FKM118" s="388"/>
      <c r="FKN118" s="388"/>
      <c r="FKO118" s="388"/>
      <c r="FKP118" s="388"/>
      <c r="FKQ118" s="388"/>
      <c r="FKR118" s="388"/>
      <c r="FKS118" s="388"/>
      <c r="FKT118" s="388"/>
      <c r="FKU118" s="388"/>
      <c r="FKV118" s="388"/>
      <c r="FKW118" s="388"/>
      <c r="FKX118" s="388"/>
      <c r="FKY118" s="388"/>
      <c r="FKZ118" s="388"/>
      <c r="FLA118" s="388"/>
      <c r="FLB118" s="388"/>
      <c r="FLC118" s="388"/>
      <c r="FLD118" s="388"/>
      <c r="FLE118" s="388"/>
      <c r="FLF118" s="388"/>
      <c r="FLG118" s="388"/>
      <c r="FLH118" s="388"/>
      <c r="FLI118" s="388"/>
      <c r="FLJ118" s="388"/>
      <c r="FLK118" s="388"/>
      <c r="FLL118" s="388"/>
      <c r="FLM118" s="388"/>
      <c r="FLN118" s="388"/>
      <c r="FLO118" s="388"/>
      <c r="FLP118" s="388"/>
      <c r="FLQ118" s="388"/>
      <c r="FLR118" s="388"/>
      <c r="FLS118" s="388"/>
      <c r="FLT118" s="388"/>
      <c r="FLU118" s="388"/>
      <c r="FLV118" s="388"/>
      <c r="FLW118" s="388"/>
      <c r="FLX118" s="388"/>
      <c r="FLY118" s="388"/>
      <c r="FLZ118" s="388"/>
      <c r="FMA118" s="388"/>
      <c r="FMB118" s="388"/>
      <c r="FMC118" s="388"/>
      <c r="FMD118" s="388"/>
      <c r="FME118" s="388"/>
      <c r="FMF118" s="388"/>
      <c r="FMG118" s="388"/>
      <c r="FMH118" s="388"/>
      <c r="FMI118" s="388"/>
      <c r="FMJ118" s="388"/>
      <c r="FMK118" s="388"/>
      <c r="FML118" s="388"/>
      <c r="FMM118" s="388"/>
      <c r="FMN118" s="388"/>
      <c r="FMO118" s="388"/>
      <c r="FMP118" s="388"/>
      <c r="FMQ118" s="388"/>
      <c r="FMR118" s="388"/>
      <c r="FMS118" s="388"/>
      <c r="FMT118" s="388"/>
      <c r="FMU118" s="388"/>
      <c r="FMV118" s="388"/>
      <c r="FMW118" s="388"/>
      <c r="FMX118" s="388"/>
      <c r="FMY118" s="388"/>
      <c r="FMZ118" s="388"/>
      <c r="FNA118" s="388"/>
      <c r="FNB118" s="388"/>
      <c r="FNC118" s="388"/>
      <c r="FND118" s="388"/>
      <c r="FNE118" s="388"/>
      <c r="FNF118" s="388"/>
      <c r="FNG118" s="388"/>
      <c r="FNH118" s="388"/>
      <c r="FNI118" s="388"/>
      <c r="FNJ118" s="388"/>
      <c r="FNK118" s="388"/>
      <c r="FNL118" s="388"/>
      <c r="FNM118" s="388"/>
      <c r="FNN118" s="388"/>
      <c r="FNO118" s="388"/>
      <c r="FNP118" s="388"/>
      <c r="FNQ118" s="388"/>
      <c r="FNR118" s="388"/>
      <c r="FNS118" s="388"/>
      <c r="FNT118" s="388"/>
      <c r="FNU118" s="388"/>
      <c r="FNV118" s="388"/>
      <c r="FNW118" s="388"/>
      <c r="FNX118" s="388"/>
      <c r="FNY118" s="388"/>
      <c r="FNZ118" s="388"/>
      <c r="FOA118" s="388"/>
      <c r="FOB118" s="388"/>
      <c r="FOC118" s="388"/>
      <c r="FOD118" s="388"/>
      <c r="FOE118" s="388"/>
      <c r="FOF118" s="388"/>
      <c r="FOG118" s="388"/>
      <c r="FOH118" s="388"/>
      <c r="FOI118" s="388"/>
      <c r="FOJ118" s="388"/>
      <c r="FOK118" s="388"/>
      <c r="FOL118" s="388"/>
      <c r="FOM118" s="388"/>
      <c r="FON118" s="388"/>
      <c r="FOO118" s="388"/>
      <c r="FOP118" s="388"/>
      <c r="FOQ118" s="388"/>
      <c r="FOR118" s="388"/>
      <c r="FOS118" s="388"/>
      <c r="FOT118" s="388"/>
      <c r="FOU118" s="388"/>
      <c r="FOV118" s="388"/>
      <c r="FOW118" s="388"/>
      <c r="FOX118" s="388"/>
      <c r="FOY118" s="388"/>
      <c r="FOZ118" s="388"/>
      <c r="FPA118" s="388"/>
      <c r="FPB118" s="388"/>
      <c r="FPC118" s="388"/>
      <c r="FPD118" s="388"/>
      <c r="FPE118" s="388"/>
      <c r="FPF118" s="388"/>
      <c r="FPG118" s="388"/>
      <c r="FPH118" s="388"/>
      <c r="FPI118" s="388"/>
      <c r="FPJ118" s="388"/>
      <c r="FPK118" s="388"/>
      <c r="FPL118" s="388"/>
      <c r="FPM118" s="388"/>
      <c r="FPN118" s="388"/>
      <c r="FPO118" s="388"/>
      <c r="FPP118" s="388"/>
      <c r="FPQ118" s="388"/>
      <c r="FPR118" s="388"/>
      <c r="FPS118" s="388"/>
      <c r="FPT118" s="388"/>
      <c r="FPU118" s="388"/>
      <c r="FPV118" s="388"/>
      <c r="FPW118" s="388"/>
      <c r="FPX118" s="388"/>
      <c r="FPY118" s="388"/>
      <c r="FPZ118" s="388"/>
      <c r="FQA118" s="388"/>
      <c r="FQB118" s="388"/>
      <c r="FQC118" s="388"/>
      <c r="FQD118" s="388"/>
      <c r="FQE118" s="388"/>
      <c r="FQF118" s="388"/>
      <c r="FQG118" s="388"/>
      <c r="FQH118" s="388"/>
      <c r="FQI118" s="388"/>
      <c r="FQJ118" s="388"/>
      <c r="FQK118" s="388"/>
      <c r="FQL118" s="388"/>
      <c r="FQM118" s="388"/>
      <c r="FQN118" s="388"/>
      <c r="FQO118" s="388"/>
      <c r="FQP118" s="388"/>
      <c r="FQQ118" s="388"/>
      <c r="FQR118" s="388"/>
      <c r="FQS118" s="388"/>
      <c r="FQT118" s="388"/>
      <c r="FQU118" s="388"/>
      <c r="FQV118" s="388"/>
      <c r="FQW118" s="388"/>
      <c r="FQX118" s="388"/>
      <c r="FQY118" s="388"/>
      <c r="FQZ118" s="388"/>
      <c r="FRA118" s="388"/>
      <c r="FRB118" s="388"/>
      <c r="FRC118" s="388"/>
      <c r="FRD118" s="388"/>
      <c r="FRE118" s="388"/>
      <c r="FRF118" s="388"/>
      <c r="FRG118" s="388"/>
      <c r="FRH118" s="388"/>
      <c r="FRI118" s="388"/>
      <c r="FRJ118" s="388"/>
      <c r="FRK118" s="388"/>
      <c r="FRL118" s="388"/>
      <c r="FRM118" s="388"/>
      <c r="FRN118" s="388"/>
      <c r="FRO118" s="388"/>
      <c r="FRP118" s="388"/>
      <c r="FRQ118" s="388"/>
      <c r="FRR118" s="388"/>
      <c r="FRS118" s="388"/>
      <c r="FRT118" s="388"/>
      <c r="FRU118" s="388"/>
      <c r="FRV118" s="388"/>
      <c r="FRW118" s="388"/>
      <c r="FRX118" s="388"/>
      <c r="FRY118" s="388"/>
      <c r="FRZ118" s="388"/>
      <c r="FSA118" s="388"/>
      <c r="FSB118" s="388"/>
      <c r="FSC118" s="388"/>
      <c r="FSD118" s="388"/>
      <c r="FSE118" s="388"/>
      <c r="FSF118" s="388"/>
      <c r="FSG118" s="388"/>
      <c r="FSH118" s="388"/>
      <c r="FSI118" s="388"/>
      <c r="FSJ118" s="388"/>
      <c r="FSK118" s="388"/>
      <c r="FSL118" s="388"/>
      <c r="FSM118" s="388"/>
      <c r="FSN118" s="388"/>
      <c r="FSO118" s="388"/>
      <c r="FSP118" s="388"/>
      <c r="FSQ118" s="388"/>
      <c r="FSR118" s="388"/>
      <c r="FSS118" s="388"/>
      <c r="FST118" s="388"/>
      <c r="FSU118" s="388"/>
      <c r="FSV118" s="388"/>
      <c r="FSW118" s="388"/>
      <c r="FSX118" s="388"/>
      <c r="FSY118" s="388"/>
      <c r="FSZ118" s="388"/>
      <c r="FTA118" s="388"/>
      <c r="FTB118" s="388"/>
      <c r="FTC118" s="388"/>
      <c r="FTD118" s="388"/>
      <c r="FTE118" s="388"/>
      <c r="FTF118" s="388"/>
      <c r="FTG118" s="388"/>
      <c r="FTH118" s="388"/>
      <c r="FTI118" s="388"/>
      <c r="FTJ118" s="388"/>
      <c r="FTK118" s="388"/>
      <c r="FTL118" s="388"/>
      <c r="FTM118" s="388"/>
      <c r="FTN118" s="388"/>
      <c r="FTO118" s="388"/>
      <c r="FTP118" s="388"/>
      <c r="FTQ118" s="388"/>
      <c r="FTR118" s="388"/>
      <c r="FTS118" s="388"/>
      <c r="FTT118" s="388"/>
      <c r="FTU118" s="388"/>
      <c r="FTV118" s="388"/>
      <c r="FTW118" s="388"/>
      <c r="FTX118" s="388"/>
      <c r="FTY118" s="388"/>
      <c r="FTZ118" s="388"/>
      <c r="FUA118" s="388"/>
      <c r="FUB118" s="388"/>
      <c r="FUC118" s="388"/>
      <c r="FUD118" s="388"/>
      <c r="FUE118" s="388"/>
      <c r="FUF118" s="388"/>
      <c r="FUG118" s="388"/>
      <c r="FUH118" s="388"/>
      <c r="FUI118" s="388"/>
      <c r="FUJ118" s="388"/>
      <c r="FUK118" s="388"/>
      <c r="FUL118" s="388"/>
      <c r="FUM118" s="388"/>
      <c r="FUN118" s="388"/>
      <c r="FUO118" s="388"/>
      <c r="FUP118" s="388"/>
      <c r="FUQ118" s="388"/>
      <c r="FUR118" s="388"/>
      <c r="FUS118" s="388"/>
      <c r="FUT118" s="388"/>
      <c r="FUU118" s="388"/>
      <c r="FUV118" s="388"/>
      <c r="FUW118" s="388"/>
      <c r="FUX118" s="388"/>
      <c r="FUY118" s="388"/>
      <c r="FUZ118" s="388"/>
      <c r="FVA118" s="388"/>
      <c r="FVB118" s="388"/>
      <c r="FVC118" s="388"/>
      <c r="FVD118" s="388"/>
      <c r="FVE118" s="388"/>
      <c r="FVF118" s="388"/>
      <c r="FVG118" s="388"/>
      <c r="FVH118" s="388"/>
      <c r="FVI118" s="388"/>
      <c r="FVJ118" s="388"/>
      <c r="FVK118" s="388"/>
      <c r="FVL118" s="388"/>
      <c r="FVM118" s="388"/>
      <c r="FVN118" s="388"/>
      <c r="FVO118" s="388"/>
      <c r="FVP118" s="388"/>
      <c r="FVQ118" s="388"/>
      <c r="FVR118" s="388"/>
      <c r="FVS118" s="388"/>
      <c r="FVT118" s="388"/>
      <c r="FVU118" s="388"/>
      <c r="FVV118" s="388"/>
      <c r="FVW118" s="388"/>
      <c r="FVX118" s="388"/>
      <c r="FVY118" s="388"/>
      <c r="FVZ118" s="388"/>
      <c r="FWA118" s="388"/>
      <c r="FWB118" s="388"/>
      <c r="FWC118" s="388"/>
      <c r="FWD118" s="388"/>
      <c r="FWE118" s="388"/>
      <c r="FWF118" s="388"/>
      <c r="FWG118" s="388"/>
      <c r="FWH118" s="388"/>
      <c r="FWI118" s="388"/>
      <c r="FWJ118" s="388"/>
      <c r="FWK118" s="388"/>
      <c r="FWL118" s="388"/>
      <c r="FWM118" s="388"/>
      <c r="FWN118" s="388"/>
      <c r="FWO118" s="388"/>
      <c r="FWP118" s="388"/>
      <c r="FWQ118" s="388"/>
      <c r="FWR118" s="388"/>
      <c r="FWS118" s="388"/>
      <c r="FWT118" s="388"/>
      <c r="FWU118" s="388"/>
      <c r="FWV118" s="388"/>
      <c r="FWW118" s="388"/>
      <c r="FWX118" s="388"/>
      <c r="FWY118" s="388"/>
      <c r="FWZ118" s="388"/>
      <c r="FXA118" s="388"/>
      <c r="FXB118" s="388"/>
      <c r="FXC118" s="388"/>
      <c r="FXD118" s="388"/>
      <c r="FXE118" s="388"/>
      <c r="FXF118" s="388"/>
      <c r="FXG118" s="388"/>
      <c r="FXH118" s="388"/>
      <c r="FXI118" s="388"/>
      <c r="FXJ118" s="388"/>
      <c r="FXK118" s="388"/>
      <c r="FXL118" s="388"/>
      <c r="FXM118" s="388"/>
      <c r="FXN118" s="388"/>
      <c r="FXO118" s="388"/>
      <c r="FXP118" s="388"/>
      <c r="FXQ118" s="388"/>
      <c r="FXR118" s="388"/>
      <c r="FXS118" s="388"/>
      <c r="FXT118" s="388"/>
      <c r="FXU118" s="388"/>
      <c r="FXV118" s="388"/>
      <c r="FXW118" s="388"/>
      <c r="FXX118" s="388"/>
      <c r="FXY118" s="388"/>
      <c r="FXZ118" s="388"/>
      <c r="FYA118" s="388"/>
      <c r="FYB118" s="388"/>
      <c r="FYC118" s="388"/>
      <c r="FYD118" s="388"/>
      <c r="FYE118" s="388"/>
      <c r="FYF118" s="388"/>
      <c r="FYG118" s="388"/>
      <c r="FYH118" s="388"/>
      <c r="FYI118" s="388"/>
      <c r="FYJ118" s="388"/>
      <c r="FYK118" s="388"/>
      <c r="FYL118" s="388"/>
      <c r="FYM118" s="388"/>
      <c r="FYN118" s="388"/>
      <c r="FYO118" s="388"/>
      <c r="FYP118" s="388"/>
      <c r="FYQ118" s="388"/>
      <c r="FYR118" s="388"/>
      <c r="FYS118" s="388"/>
      <c r="FYT118" s="388"/>
      <c r="FYU118" s="388"/>
      <c r="FYV118" s="388"/>
      <c r="FYW118" s="388"/>
      <c r="FYX118" s="388"/>
      <c r="FYY118" s="388"/>
      <c r="FYZ118" s="388"/>
      <c r="FZA118" s="388"/>
      <c r="FZB118" s="388"/>
      <c r="FZC118" s="388"/>
      <c r="FZD118" s="388"/>
      <c r="FZE118" s="388"/>
      <c r="FZF118" s="388"/>
      <c r="FZG118" s="388"/>
      <c r="FZH118" s="388"/>
      <c r="FZI118" s="388"/>
      <c r="FZJ118" s="388"/>
      <c r="FZK118" s="388"/>
      <c r="FZL118" s="388"/>
      <c r="FZM118" s="388"/>
      <c r="FZN118" s="388"/>
      <c r="FZO118" s="388"/>
      <c r="FZP118" s="388"/>
      <c r="FZQ118" s="388"/>
      <c r="FZR118" s="388"/>
      <c r="FZS118" s="388"/>
      <c r="FZT118" s="388"/>
      <c r="FZU118" s="388"/>
      <c r="FZV118" s="388"/>
      <c r="FZW118" s="388"/>
      <c r="FZX118" s="388"/>
      <c r="FZY118" s="388"/>
      <c r="FZZ118" s="388"/>
      <c r="GAA118" s="388"/>
      <c r="GAB118" s="388"/>
      <c r="GAC118" s="388"/>
      <c r="GAD118" s="388"/>
      <c r="GAE118" s="388"/>
      <c r="GAF118" s="388"/>
      <c r="GAG118" s="388"/>
      <c r="GAH118" s="388"/>
      <c r="GAI118" s="388"/>
      <c r="GAJ118" s="388"/>
      <c r="GAK118" s="388"/>
      <c r="GAL118" s="388"/>
      <c r="GAM118" s="388"/>
      <c r="GAN118" s="388"/>
      <c r="GAO118" s="388"/>
      <c r="GAP118" s="388"/>
      <c r="GAQ118" s="388"/>
      <c r="GAR118" s="388"/>
      <c r="GAS118" s="388"/>
      <c r="GAT118" s="388"/>
      <c r="GAU118" s="388"/>
      <c r="GAV118" s="388"/>
      <c r="GAW118" s="388"/>
      <c r="GAX118" s="388"/>
      <c r="GAY118" s="388"/>
      <c r="GAZ118" s="388"/>
      <c r="GBA118" s="388"/>
      <c r="GBB118" s="388"/>
      <c r="GBC118" s="388"/>
      <c r="GBD118" s="388"/>
      <c r="GBE118" s="388"/>
      <c r="GBF118" s="388"/>
      <c r="GBG118" s="388"/>
      <c r="GBH118" s="388"/>
      <c r="GBI118" s="388"/>
      <c r="GBJ118" s="388"/>
      <c r="GBK118" s="388"/>
      <c r="GBL118" s="388"/>
      <c r="GBM118" s="388"/>
      <c r="GBN118" s="388"/>
      <c r="GBO118" s="388"/>
      <c r="GBP118" s="388"/>
      <c r="GBQ118" s="388"/>
      <c r="GBR118" s="388"/>
      <c r="GBS118" s="388"/>
      <c r="GBT118" s="388"/>
      <c r="GBU118" s="388"/>
      <c r="GBV118" s="388"/>
      <c r="GBW118" s="388"/>
      <c r="GBX118" s="388"/>
      <c r="GBY118" s="388"/>
      <c r="GBZ118" s="388"/>
      <c r="GCA118" s="388"/>
      <c r="GCB118" s="388"/>
      <c r="GCC118" s="388"/>
      <c r="GCD118" s="388"/>
      <c r="GCE118" s="388"/>
      <c r="GCF118" s="388"/>
      <c r="GCG118" s="388"/>
      <c r="GCH118" s="388"/>
      <c r="GCI118" s="388"/>
      <c r="GCJ118" s="388"/>
      <c r="GCK118" s="388"/>
      <c r="GCL118" s="388"/>
      <c r="GCM118" s="388"/>
      <c r="GCN118" s="388"/>
      <c r="GCO118" s="388"/>
      <c r="GCP118" s="388"/>
      <c r="GCQ118" s="388"/>
      <c r="GCR118" s="388"/>
      <c r="GCS118" s="388"/>
      <c r="GCT118" s="388"/>
      <c r="GCU118" s="388"/>
      <c r="GCV118" s="388"/>
      <c r="GCW118" s="388"/>
      <c r="GCX118" s="388"/>
      <c r="GCY118" s="388"/>
      <c r="GCZ118" s="388"/>
      <c r="GDA118" s="388"/>
      <c r="GDB118" s="388"/>
      <c r="GDC118" s="388"/>
      <c r="GDD118" s="388"/>
      <c r="GDE118" s="388"/>
      <c r="GDF118" s="388"/>
      <c r="GDG118" s="388"/>
      <c r="GDH118" s="388"/>
      <c r="GDI118" s="388"/>
      <c r="GDJ118" s="388"/>
      <c r="GDK118" s="388"/>
      <c r="GDL118" s="388"/>
      <c r="GDM118" s="388"/>
      <c r="GDN118" s="388"/>
      <c r="GDO118" s="388"/>
      <c r="GDP118" s="388"/>
      <c r="GDQ118" s="388"/>
      <c r="GDR118" s="388"/>
      <c r="GDS118" s="388"/>
      <c r="GDT118" s="388"/>
      <c r="GDU118" s="388"/>
      <c r="GDV118" s="388"/>
      <c r="GDW118" s="388"/>
      <c r="GDX118" s="388"/>
      <c r="GDY118" s="388"/>
      <c r="GDZ118" s="388"/>
      <c r="GEA118" s="388"/>
      <c r="GEB118" s="388"/>
      <c r="GEC118" s="388"/>
      <c r="GED118" s="388"/>
      <c r="GEE118" s="388"/>
      <c r="GEF118" s="388"/>
      <c r="GEG118" s="388"/>
      <c r="GEH118" s="388"/>
      <c r="GEI118" s="388"/>
      <c r="GEJ118" s="388"/>
      <c r="GEK118" s="388"/>
      <c r="GEL118" s="388"/>
      <c r="GEM118" s="388"/>
      <c r="GEN118" s="388"/>
      <c r="GEO118" s="388"/>
      <c r="GEP118" s="388"/>
      <c r="GEQ118" s="388"/>
      <c r="GER118" s="388"/>
      <c r="GES118" s="388"/>
      <c r="GET118" s="388"/>
      <c r="GEU118" s="388"/>
      <c r="GEV118" s="388"/>
      <c r="GEW118" s="388"/>
      <c r="GEX118" s="388"/>
      <c r="GEY118" s="388"/>
      <c r="GEZ118" s="388"/>
      <c r="GFA118" s="388"/>
      <c r="GFB118" s="388"/>
      <c r="GFC118" s="388"/>
      <c r="GFD118" s="388"/>
      <c r="GFE118" s="388"/>
      <c r="GFF118" s="388"/>
      <c r="GFG118" s="388"/>
      <c r="GFH118" s="388"/>
      <c r="GFI118" s="388"/>
      <c r="GFJ118" s="388"/>
      <c r="GFK118" s="388"/>
      <c r="GFL118" s="388"/>
      <c r="GFM118" s="388"/>
      <c r="GFN118" s="388"/>
      <c r="GFO118" s="388"/>
      <c r="GFP118" s="388"/>
      <c r="GFQ118" s="388"/>
      <c r="GFR118" s="388"/>
      <c r="GFS118" s="388"/>
      <c r="GFT118" s="388"/>
      <c r="GFU118" s="388"/>
      <c r="GFV118" s="388"/>
      <c r="GFW118" s="388"/>
      <c r="GFX118" s="388"/>
      <c r="GFY118" s="388"/>
      <c r="GFZ118" s="388"/>
      <c r="GGA118" s="388"/>
      <c r="GGB118" s="388"/>
      <c r="GGC118" s="388"/>
      <c r="GGD118" s="388"/>
      <c r="GGE118" s="388"/>
      <c r="GGF118" s="388"/>
      <c r="GGG118" s="388"/>
      <c r="GGH118" s="388"/>
      <c r="GGI118" s="388"/>
      <c r="GGJ118" s="388"/>
      <c r="GGK118" s="388"/>
      <c r="GGL118" s="388"/>
      <c r="GGM118" s="388"/>
      <c r="GGN118" s="388"/>
      <c r="GGO118" s="388"/>
      <c r="GGP118" s="388"/>
      <c r="GGQ118" s="388"/>
      <c r="GGR118" s="388"/>
      <c r="GGS118" s="388"/>
      <c r="GGT118" s="388"/>
      <c r="GGU118" s="388"/>
      <c r="GGV118" s="388"/>
      <c r="GGW118" s="388"/>
      <c r="GGX118" s="388"/>
      <c r="GGY118" s="388"/>
      <c r="GGZ118" s="388"/>
      <c r="GHA118" s="388"/>
      <c r="GHB118" s="388"/>
      <c r="GHC118" s="388"/>
      <c r="GHD118" s="388"/>
      <c r="GHE118" s="388"/>
      <c r="GHF118" s="388"/>
      <c r="GHG118" s="388"/>
      <c r="GHH118" s="388"/>
      <c r="GHI118" s="388"/>
      <c r="GHJ118" s="388"/>
      <c r="GHK118" s="388"/>
      <c r="GHL118" s="388"/>
      <c r="GHM118" s="388"/>
      <c r="GHN118" s="388"/>
      <c r="GHO118" s="388"/>
      <c r="GHP118" s="388"/>
      <c r="GHQ118" s="388"/>
      <c r="GHR118" s="388"/>
      <c r="GHS118" s="388"/>
      <c r="GHT118" s="388"/>
      <c r="GHU118" s="388"/>
      <c r="GHV118" s="388"/>
      <c r="GHW118" s="388"/>
      <c r="GHX118" s="388"/>
      <c r="GHY118" s="388"/>
      <c r="GHZ118" s="388"/>
      <c r="GIA118" s="388"/>
      <c r="GIB118" s="388"/>
      <c r="GIC118" s="388"/>
      <c r="GID118" s="388"/>
      <c r="GIE118" s="388"/>
      <c r="GIF118" s="388"/>
      <c r="GIG118" s="388"/>
      <c r="GIH118" s="388"/>
      <c r="GII118" s="388"/>
      <c r="GIJ118" s="388"/>
      <c r="GIK118" s="388"/>
      <c r="GIL118" s="388"/>
      <c r="GIM118" s="388"/>
      <c r="GIN118" s="388"/>
      <c r="GIO118" s="388"/>
      <c r="GIP118" s="388"/>
      <c r="GIQ118" s="388"/>
      <c r="GIR118" s="388"/>
      <c r="GIS118" s="388"/>
      <c r="GIT118" s="388"/>
      <c r="GIU118" s="388"/>
      <c r="GIV118" s="388"/>
      <c r="GIW118" s="388"/>
      <c r="GIX118" s="388"/>
      <c r="GIY118" s="388"/>
      <c r="GIZ118" s="388"/>
      <c r="GJA118" s="388"/>
      <c r="GJB118" s="388"/>
      <c r="GJC118" s="388"/>
      <c r="GJD118" s="388"/>
      <c r="GJE118" s="388"/>
      <c r="GJF118" s="388"/>
      <c r="GJG118" s="388"/>
      <c r="GJH118" s="388"/>
      <c r="GJI118" s="388"/>
      <c r="GJJ118" s="388"/>
      <c r="GJK118" s="388"/>
      <c r="GJL118" s="388"/>
      <c r="GJM118" s="388"/>
      <c r="GJN118" s="388"/>
      <c r="GJO118" s="388"/>
      <c r="GJP118" s="388"/>
      <c r="GJQ118" s="388"/>
      <c r="GJR118" s="388"/>
      <c r="GJS118" s="388"/>
      <c r="GJT118" s="388"/>
      <c r="GJU118" s="388"/>
      <c r="GJV118" s="388"/>
      <c r="GJW118" s="388"/>
      <c r="GJX118" s="388"/>
      <c r="GJY118" s="388"/>
      <c r="GJZ118" s="388"/>
      <c r="GKA118" s="388"/>
      <c r="GKB118" s="388"/>
      <c r="GKC118" s="388"/>
      <c r="GKD118" s="388"/>
      <c r="GKE118" s="388"/>
      <c r="GKF118" s="388"/>
      <c r="GKG118" s="388"/>
      <c r="GKH118" s="388"/>
      <c r="GKI118" s="388"/>
      <c r="GKJ118" s="388"/>
      <c r="GKK118" s="388"/>
      <c r="GKL118" s="388"/>
      <c r="GKM118" s="388"/>
      <c r="GKN118" s="388"/>
      <c r="GKO118" s="388"/>
      <c r="GKP118" s="388"/>
      <c r="GKQ118" s="388"/>
      <c r="GKR118" s="388"/>
      <c r="GKS118" s="388"/>
      <c r="GKT118" s="388"/>
      <c r="GKU118" s="388"/>
      <c r="GKV118" s="388"/>
      <c r="GKW118" s="388"/>
      <c r="GKX118" s="388"/>
      <c r="GKY118" s="388"/>
      <c r="GKZ118" s="388"/>
      <c r="GLA118" s="388"/>
      <c r="GLB118" s="388"/>
      <c r="GLC118" s="388"/>
      <c r="GLD118" s="388"/>
      <c r="GLE118" s="388"/>
      <c r="GLF118" s="388"/>
      <c r="GLG118" s="388"/>
      <c r="GLH118" s="388"/>
      <c r="GLI118" s="388"/>
      <c r="GLJ118" s="388"/>
      <c r="GLK118" s="388"/>
      <c r="GLL118" s="388"/>
      <c r="GLM118" s="388"/>
      <c r="GLN118" s="388"/>
      <c r="GLO118" s="388"/>
      <c r="GLP118" s="388"/>
      <c r="GLQ118" s="388"/>
      <c r="GLR118" s="388"/>
      <c r="GLS118" s="388"/>
      <c r="GLT118" s="388"/>
      <c r="GLU118" s="388"/>
      <c r="GLV118" s="388"/>
      <c r="GLW118" s="388"/>
      <c r="GLX118" s="388"/>
      <c r="GLY118" s="388"/>
      <c r="GLZ118" s="388"/>
      <c r="GMA118" s="388"/>
      <c r="GMB118" s="388"/>
      <c r="GMC118" s="388"/>
      <c r="GMD118" s="388"/>
      <c r="GME118" s="388"/>
      <c r="GMF118" s="388"/>
      <c r="GMG118" s="388"/>
      <c r="GMH118" s="388"/>
      <c r="GMI118" s="388"/>
      <c r="GMJ118" s="388"/>
      <c r="GMK118" s="388"/>
      <c r="GML118" s="388"/>
      <c r="GMM118" s="388"/>
      <c r="GMN118" s="388"/>
      <c r="GMO118" s="388"/>
      <c r="GMP118" s="388"/>
      <c r="GMQ118" s="388"/>
      <c r="GMR118" s="388"/>
      <c r="GMS118" s="388"/>
      <c r="GMT118" s="388"/>
      <c r="GMU118" s="388"/>
      <c r="GMV118" s="388"/>
      <c r="GMW118" s="388"/>
      <c r="GMX118" s="388"/>
      <c r="GMY118" s="388"/>
      <c r="GMZ118" s="388"/>
      <c r="GNA118" s="388"/>
      <c r="GNB118" s="388"/>
      <c r="GNC118" s="388"/>
      <c r="GND118" s="388"/>
      <c r="GNE118" s="388"/>
      <c r="GNF118" s="388"/>
      <c r="GNG118" s="388"/>
      <c r="GNH118" s="388"/>
      <c r="GNI118" s="388"/>
      <c r="GNJ118" s="388"/>
      <c r="GNK118" s="388"/>
      <c r="GNL118" s="388"/>
      <c r="GNM118" s="388"/>
      <c r="GNN118" s="388"/>
      <c r="GNO118" s="388"/>
      <c r="GNP118" s="388"/>
      <c r="GNQ118" s="388"/>
      <c r="GNR118" s="388"/>
      <c r="GNS118" s="388"/>
      <c r="GNT118" s="388"/>
      <c r="GNU118" s="388"/>
      <c r="GNV118" s="388"/>
      <c r="GNW118" s="388"/>
      <c r="GNX118" s="388"/>
      <c r="GNY118" s="388"/>
      <c r="GNZ118" s="388"/>
      <c r="GOA118" s="388"/>
      <c r="GOB118" s="388"/>
      <c r="GOC118" s="388"/>
      <c r="GOD118" s="388"/>
      <c r="GOE118" s="388"/>
      <c r="GOF118" s="388"/>
      <c r="GOG118" s="388"/>
      <c r="GOH118" s="388"/>
      <c r="GOI118" s="388"/>
      <c r="GOJ118" s="388"/>
      <c r="GOK118" s="388"/>
      <c r="GOL118" s="388"/>
      <c r="GOM118" s="388"/>
      <c r="GON118" s="388"/>
      <c r="GOO118" s="388"/>
      <c r="GOP118" s="388"/>
      <c r="GOQ118" s="388"/>
      <c r="GOR118" s="388"/>
      <c r="GOS118" s="388"/>
      <c r="GOT118" s="388"/>
      <c r="GOU118" s="388"/>
      <c r="GOV118" s="388"/>
      <c r="GOW118" s="388"/>
      <c r="GOX118" s="388"/>
      <c r="GOY118" s="388"/>
      <c r="GOZ118" s="388"/>
      <c r="GPA118" s="388"/>
      <c r="GPB118" s="388"/>
      <c r="GPC118" s="388"/>
      <c r="GPD118" s="388"/>
      <c r="GPE118" s="388"/>
      <c r="GPF118" s="388"/>
      <c r="GPG118" s="388"/>
      <c r="GPH118" s="388"/>
      <c r="GPI118" s="388"/>
      <c r="GPJ118" s="388"/>
      <c r="GPK118" s="388"/>
      <c r="GPL118" s="388"/>
      <c r="GPM118" s="388"/>
      <c r="GPN118" s="388"/>
      <c r="GPO118" s="388"/>
      <c r="GPP118" s="388"/>
      <c r="GPQ118" s="388"/>
      <c r="GPR118" s="388"/>
      <c r="GPS118" s="388"/>
      <c r="GPT118" s="388"/>
      <c r="GPU118" s="388"/>
      <c r="GPV118" s="388"/>
      <c r="GPW118" s="388"/>
      <c r="GPX118" s="388"/>
      <c r="GPY118" s="388"/>
      <c r="GPZ118" s="388"/>
      <c r="GQA118" s="388"/>
      <c r="GQB118" s="388"/>
      <c r="GQC118" s="388"/>
      <c r="GQD118" s="388"/>
      <c r="GQE118" s="388"/>
      <c r="GQF118" s="388"/>
      <c r="GQG118" s="388"/>
      <c r="GQH118" s="388"/>
      <c r="GQI118" s="388"/>
      <c r="GQJ118" s="388"/>
      <c r="GQK118" s="388"/>
      <c r="GQL118" s="388"/>
      <c r="GQM118" s="388"/>
      <c r="GQN118" s="388"/>
      <c r="GQO118" s="388"/>
      <c r="GQP118" s="388"/>
      <c r="GQQ118" s="388"/>
      <c r="GQR118" s="388"/>
      <c r="GQS118" s="388"/>
      <c r="GQT118" s="388"/>
      <c r="GQU118" s="388"/>
      <c r="GQV118" s="388"/>
      <c r="GQW118" s="388"/>
      <c r="GQX118" s="388"/>
      <c r="GQY118" s="388"/>
      <c r="GQZ118" s="388"/>
      <c r="GRA118" s="388"/>
      <c r="GRB118" s="388"/>
      <c r="GRC118" s="388"/>
      <c r="GRD118" s="388"/>
      <c r="GRE118" s="388"/>
      <c r="GRF118" s="388"/>
      <c r="GRG118" s="388"/>
      <c r="GRH118" s="388"/>
      <c r="GRI118" s="388"/>
      <c r="GRJ118" s="388"/>
      <c r="GRK118" s="388"/>
      <c r="GRL118" s="388"/>
      <c r="GRM118" s="388"/>
      <c r="GRN118" s="388"/>
      <c r="GRO118" s="388"/>
      <c r="GRP118" s="388"/>
      <c r="GRQ118" s="388"/>
      <c r="GRR118" s="388"/>
      <c r="GRS118" s="388"/>
      <c r="GRT118" s="388"/>
      <c r="GRU118" s="388"/>
      <c r="GRV118" s="388"/>
      <c r="GRW118" s="388"/>
      <c r="GRX118" s="388"/>
      <c r="GRY118" s="388"/>
      <c r="GRZ118" s="388"/>
      <c r="GSA118" s="388"/>
      <c r="GSB118" s="388"/>
      <c r="GSC118" s="388"/>
      <c r="GSD118" s="388"/>
      <c r="GSE118" s="388"/>
      <c r="GSF118" s="388"/>
      <c r="GSG118" s="388"/>
      <c r="GSH118" s="388"/>
      <c r="GSI118" s="388"/>
      <c r="GSJ118" s="388"/>
      <c r="GSK118" s="388"/>
      <c r="GSL118" s="388"/>
      <c r="GSM118" s="388"/>
      <c r="GSN118" s="388"/>
      <c r="GSO118" s="388"/>
      <c r="GSP118" s="388"/>
      <c r="GSQ118" s="388"/>
      <c r="GSR118" s="388"/>
      <c r="GSS118" s="388"/>
      <c r="GST118" s="388"/>
      <c r="GSU118" s="388"/>
      <c r="GSV118" s="388"/>
      <c r="GSW118" s="388"/>
      <c r="GSX118" s="388"/>
      <c r="GSY118" s="388"/>
      <c r="GSZ118" s="388"/>
      <c r="GTA118" s="388"/>
      <c r="GTB118" s="388"/>
      <c r="GTC118" s="388"/>
      <c r="GTD118" s="388"/>
      <c r="GTE118" s="388"/>
      <c r="GTF118" s="388"/>
      <c r="GTG118" s="388"/>
      <c r="GTH118" s="388"/>
      <c r="GTI118" s="388"/>
      <c r="GTJ118" s="388"/>
      <c r="GTK118" s="388"/>
      <c r="GTL118" s="388"/>
      <c r="GTM118" s="388"/>
      <c r="GTN118" s="388"/>
      <c r="GTO118" s="388"/>
      <c r="GTP118" s="388"/>
      <c r="GTQ118" s="388"/>
      <c r="GTR118" s="388"/>
      <c r="GTS118" s="388"/>
      <c r="GTT118" s="388"/>
      <c r="GTU118" s="388"/>
      <c r="GTV118" s="388"/>
      <c r="GTW118" s="388"/>
      <c r="GTX118" s="388"/>
      <c r="GTY118" s="388"/>
      <c r="GTZ118" s="388"/>
      <c r="GUA118" s="388"/>
      <c r="GUB118" s="388"/>
      <c r="GUC118" s="388"/>
      <c r="GUD118" s="388"/>
      <c r="GUE118" s="388"/>
      <c r="GUF118" s="388"/>
      <c r="GUG118" s="388"/>
      <c r="GUH118" s="388"/>
      <c r="GUI118" s="388"/>
      <c r="GUJ118" s="388"/>
      <c r="GUK118" s="388"/>
      <c r="GUL118" s="388"/>
      <c r="GUM118" s="388"/>
      <c r="GUN118" s="388"/>
      <c r="GUO118" s="388"/>
      <c r="GUP118" s="388"/>
      <c r="GUQ118" s="388"/>
      <c r="GUR118" s="388"/>
      <c r="GUS118" s="388"/>
      <c r="GUT118" s="388"/>
      <c r="GUU118" s="388"/>
      <c r="GUV118" s="388"/>
      <c r="GUW118" s="388"/>
      <c r="GUX118" s="388"/>
      <c r="GUY118" s="388"/>
      <c r="GUZ118" s="388"/>
      <c r="GVA118" s="388"/>
      <c r="GVB118" s="388"/>
      <c r="GVC118" s="388"/>
      <c r="GVD118" s="388"/>
      <c r="GVE118" s="388"/>
      <c r="GVF118" s="388"/>
      <c r="GVG118" s="388"/>
      <c r="GVH118" s="388"/>
      <c r="GVI118" s="388"/>
      <c r="GVJ118" s="388"/>
      <c r="GVK118" s="388"/>
      <c r="GVL118" s="388"/>
      <c r="GVM118" s="388"/>
      <c r="GVN118" s="388"/>
      <c r="GVO118" s="388"/>
      <c r="GVP118" s="388"/>
      <c r="GVQ118" s="388"/>
      <c r="GVR118" s="388"/>
      <c r="GVS118" s="388"/>
      <c r="GVT118" s="388"/>
      <c r="GVU118" s="388"/>
      <c r="GVV118" s="388"/>
      <c r="GVW118" s="388"/>
      <c r="GVX118" s="388"/>
      <c r="GVY118" s="388"/>
      <c r="GVZ118" s="388"/>
      <c r="GWA118" s="388"/>
      <c r="GWB118" s="388"/>
      <c r="GWC118" s="388"/>
      <c r="GWD118" s="388"/>
      <c r="GWE118" s="388"/>
      <c r="GWF118" s="388"/>
      <c r="GWG118" s="388"/>
      <c r="GWH118" s="388"/>
      <c r="GWI118" s="388"/>
      <c r="GWJ118" s="388"/>
      <c r="GWK118" s="388"/>
      <c r="GWL118" s="388"/>
      <c r="GWM118" s="388"/>
      <c r="GWN118" s="388"/>
      <c r="GWO118" s="388"/>
      <c r="GWP118" s="388"/>
      <c r="GWQ118" s="388"/>
      <c r="GWR118" s="388"/>
      <c r="GWS118" s="388"/>
      <c r="GWT118" s="388"/>
      <c r="GWU118" s="388"/>
      <c r="GWV118" s="388"/>
      <c r="GWW118" s="388"/>
      <c r="GWX118" s="388"/>
      <c r="GWY118" s="388"/>
      <c r="GWZ118" s="388"/>
      <c r="GXA118" s="388"/>
      <c r="GXB118" s="388"/>
      <c r="GXC118" s="388"/>
      <c r="GXD118" s="388"/>
      <c r="GXE118" s="388"/>
      <c r="GXF118" s="388"/>
      <c r="GXG118" s="388"/>
      <c r="GXH118" s="388"/>
      <c r="GXI118" s="388"/>
      <c r="GXJ118" s="388"/>
      <c r="GXK118" s="388"/>
      <c r="GXL118" s="388"/>
      <c r="GXM118" s="388"/>
      <c r="GXN118" s="388"/>
      <c r="GXO118" s="388"/>
      <c r="GXP118" s="388"/>
      <c r="GXQ118" s="388"/>
      <c r="GXR118" s="388"/>
      <c r="GXS118" s="388"/>
      <c r="GXT118" s="388"/>
      <c r="GXU118" s="388"/>
      <c r="GXV118" s="388"/>
      <c r="GXW118" s="388"/>
      <c r="GXX118" s="388"/>
      <c r="GXY118" s="388"/>
      <c r="GXZ118" s="388"/>
      <c r="GYA118" s="388"/>
      <c r="GYB118" s="388"/>
      <c r="GYC118" s="388"/>
      <c r="GYD118" s="388"/>
      <c r="GYE118" s="388"/>
      <c r="GYF118" s="388"/>
      <c r="GYG118" s="388"/>
      <c r="GYH118" s="388"/>
      <c r="GYI118" s="388"/>
      <c r="GYJ118" s="388"/>
      <c r="GYK118" s="388"/>
      <c r="GYL118" s="388"/>
      <c r="GYM118" s="388"/>
      <c r="GYN118" s="388"/>
      <c r="GYO118" s="388"/>
      <c r="GYP118" s="388"/>
      <c r="GYQ118" s="388"/>
      <c r="GYR118" s="388"/>
      <c r="GYS118" s="388"/>
      <c r="GYT118" s="388"/>
      <c r="GYU118" s="388"/>
      <c r="GYV118" s="388"/>
      <c r="GYW118" s="388"/>
      <c r="GYX118" s="388"/>
      <c r="GYY118" s="388"/>
      <c r="GYZ118" s="388"/>
      <c r="GZA118" s="388"/>
      <c r="GZB118" s="388"/>
      <c r="GZC118" s="388"/>
      <c r="GZD118" s="388"/>
      <c r="GZE118" s="388"/>
      <c r="GZF118" s="388"/>
      <c r="GZG118" s="388"/>
      <c r="GZH118" s="388"/>
      <c r="GZI118" s="388"/>
      <c r="GZJ118" s="388"/>
      <c r="GZK118" s="388"/>
      <c r="GZL118" s="388"/>
      <c r="GZM118" s="388"/>
      <c r="GZN118" s="388"/>
      <c r="GZO118" s="388"/>
      <c r="GZP118" s="388"/>
      <c r="GZQ118" s="388"/>
      <c r="GZR118" s="388"/>
      <c r="GZS118" s="388"/>
      <c r="GZT118" s="388"/>
      <c r="GZU118" s="388"/>
      <c r="GZV118" s="388"/>
      <c r="GZW118" s="388"/>
      <c r="GZX118" s="388"/>
      <c r="GZY118" s="388"/>
      <c r="GZZ118" s="388"/>
      <c r="HAA118" s="388"/>
      <c r="HAB118" s="388"/>
      <c r="HAC118" s="388"/>
      <c r="HAD118" s="388"/>
      <c r="HAE118" s="388"/>
      <c r="HAF118" s="388"/>
      <c r="HAG118" s="388"/>
      <c r="HAH118" s="388"/>
      <c r="HAI118" s="388"/>
      <c r="HAJ118" s="388"/>
      <c r="HAK118" s="388"/>
      <c r="HAL118" s="388"/>
      <c r="HAM118" s="388"/>
      <c r="HAN118" s="388"/>
      <c r="HAO118" s="388"/>
      <c r="HAP118" s="388"/>
      <c r="HAQ118" s="388"/>
      <c r="HAR118" s="388"/>
      <c r="HAS118" s="388"/>
      <c r="HAT118" s="388"/>
      <c r="HAU118" s="388"/>
      <c r="HAV118" s="388"/>
      <c r="HAW118" s="388"/>
      <c r="HAX118" s="388"/>
      <c r="HAY118" s="388"/>
      <c r="HAZ118" s="388"/>
      <c r="HBA118" s="388"/>
      <c r="HBB118" s="388"/>
      <c r="HBC118" s="388"/>
      <c r="HBD118" s="388"/>
      <c r="HBE118" s="388"/>
      <c r="HBF118" s="388"/>
      <c r="HBG118" s="388"/>
      <c r="HBH118" s="388"/>
      <c r="HBI118" s="388"/>
      <c r="HBJ118" s="388"/>
      <c r="HBK118" s="388"/>
      <c r="HBL118" s="388"/>
      <c r="HBM118" s="388"/>
      <c r="HBN118" s="388"/>
      <c r="HBO118" s="388"/>
      <c r="HBP118" s="388"/>
      <c r="HBQ118" s="388"/>
      <c r="HBR118" s="388"/>
      <c r="HBS118" s="388"/>
      <c r="HBT118" s="388"/>
      <c r="HBU118" s="388"/>
      <c r="HBV118" s="388"/>
      <c r="HBW118" s="388"/>
      <c r="HBX118" s="388"/>
      <c r="HBY118" s="388"/>
      <c r="HBZ118" s="388"/>
      <c r="HCA118" s="388"/>
      <c r="HCB118" s="388"/>
      <c r="HCC118" s="388"/>
      <c r="HCD118" s="388"/>
      <c r="HCE118" s="388"/>
      <c r="HCF118" s="388"/>
      <c r="HCG118" s="388"/>
      <c r="HCH118" s="388"/>
      <c r="HCI118" s="388"/>
      <c r="HCJ118" s="388"/>
      <c r="HCK118" s="388"/>
      <c r="HCL118" s="388"/>
      <c r="HCM118" s="388"/>
      <c r="HCN118" s="388"/>
      <c r="HCO118" s="388"/>
      <c r="HCP118" s="388"/>
      <c r="HCQ118" s="388"/>
      <c r="HCR118" s="388"/>
      <c r="HCS118" s="388"/>
      <c r="HCT118" s="388"/>
      <c r="HCU118" s="388"/>
      <c r="HCV118" s="388"/>
      <c r="HCW118" s="388"/>
      <c r="HCX118" s="388"/>
      <c r="HCY118" s="388"/>
      <c r="HCZ118" s="388"/>
      <c r="HDA118" s="388"/>
      <c r="HDB118" s="388"/>
      <c r="HDC118" s="388"/>
      <c r="HDD118" s="388"/>
      <c r="HDE118" s="388"/>
      <c r="HDF118" s="388"/>
      <c r="HDG118" s="388"/>
      <c r="HDH118" s="388"/>
      <c r="HDI118" s="388"/>
      <c r="HDJ118" s="388"/>
      <c r="HDK118" s="388"/>
      <c r="HDL118" s="388"/>
      <c r="HDM118" s="388"/>
      <c r="HDN118" s="388"/>
      <c r="HDO118" s="388"/>
      <c r="HDP118" s="388"/>
      <c r="HDQ118" s="388"/>
      <c r="HDR118" s="388"/>
      <c r="HDS118" s="388"/>
      <c r="HDT118" s="388"/>
      <c r="HDU118" s="388"/>
      <c r="HDV118" s="388"/>
      <c r="HDW118" s="388"/>
      <c r="HDX118" s="388"/>
      <c r="HDY118" s="388"/>
      <c r="HDZ118" s="388"/>
      <c r="HEA118" s="388"/>
      <c r="HEB118" s="388"/>
      <c r="HEC118" s="388"/>
      <c r="HED118" s="388"/>
      <c r="HEE118" s="388"/>
      <c r="HEF118" s="388"/>
      <c r="HEG118" s="388"/>
      <c r="HEH118" s="388"/>
      <c r="HEI118" s="388"/>
      <c r="HEJ118" s="388"/>
      <c r="HEK118" s="388"/>
      <c r="HEL118" s="388"/>
      <c r="HEM118" s="388"/>
      <c r="HEN118" s="388"/>
      <c r="HEO118" s="388"/>
      <c r="HEP118" s="388"/>
      <c r="HEQ118" s="388"/>
      <c r="HER118" s="388"/>
      <c r="HES118" s="388"/>
      <c r="HET118" s="388"/>
      <c r="HEU118" s="388"/>
      <c r="HEV118" s="388"/>
      <c r="HEW118" s="388"/>
      <c r="HEX118" s="388"/>
      <c r="HEY118" s="388"/>
      <c r="HEZ118" s="388"/>
      <c r="HFA118" s="388"/>
      <c r="HFB118" s="388"/>
      <c r="HFC118" s="388"/>
      <c r="HFD118" s="388"/>
      <c r="HFE118" s="388"/>
      <c r="HFF118" s="388"/>
      <c r="HFG118" s="388"/>
      <c r="HFH118" s="388"/>
      <c r="HFI118" s="388"/>
      <c r="HFJ118" s="388"/>
      <c r="HFK118" s="388"/>
      <c r="HFL118" s="388"/>
      <c r="HFM118" s="388"/>
      <c r="HFN118" s="388"/>
      <c r="HFO118" s="388"/>
      <c r="HFP118" s="388"/>
      <c r="HFQ118" s="388"/>
      <c r="HFR118" s="388"/>
      <c r="HFS118" s="388"/>
      <c r="HFT118" s="388"/>
      <c r="HFU118" s="388"/>
      <c r="HFV118" s="388"/>
      <c r="HFW118" s="388"/>
      <c r="HFX118" s="388"/>
      <c r="HFY118" s="388"/>
      <c r="HFZ118" s="388"/>
      <c r="HGA118" s="388"/>
      <c r="HGB118" s="388"/>
      <c r="HGC118" s="388"/>
      <c r="HGD118" s="388"/>
      <c r="HGE118" s="388"/>
      <c r="HGF118" s="388"/>
      <c r="HGG118" s="388"/>
      <c r="HGH118" s="388"/>
      <c r="HGI118" s="388"/>
      <c r="HGJ118" s="388"/>
      <c r="HGK118" s="388"/>
      <c r="HGL118" s="388"/>
      <c r="HGM118" s="388"/>
      <c r="HGN118" s="388"/>
      <c r="HGO118" s="388"/>
      <c r="HGP118" s="388"/>
      <c r="HGQ118" s="388"/>
      <c r="HGR118" s="388"/>
      <c r="HGS118" s="388"/>
      <c r="HGT118" s="388"/>
      <c r="HGU118" s="388"/>
      <c r="HGV118" s="388"/>
      <c r="HGW118" s="388"/>
      <c r="HGX118" s="388"/>
      <c r="HGY118" s="388"/>
      <c r="HGZ118" s="388"/>
      <c r="HHA118" s="388"/>
      <c r="HHB118" s="388"/>
      <c r="HHC118" s="388"/>
      <c r="HHD118" s="388"/>
      <c r="HHE118" s="388"/>
      <c r="HHF118" s="388"/>
      <c r="HHG118" s="388"/>
      <c r="HHH118" s="388"/>
      <c r="HHI118" s="388"/>
      <c r="HHJ118" s="388"/>
      <c r="HHK118" s="388"/>
      <c r="HHL118" s="388"/>
      <c r="HHM118" s="388"/>
      <c r="HHN118" s="388"/>
      <c r="HHO118" s="388"/>
      <c r="HHP118" s="388"/>
      <c r="HHQ118" s="388"/>
      <c r="HHR118" s="388"/>
      <c r="HHS118" s="388"/>
      <c r="HHT118" s="388"/>
      <c r="HHU118" s="388"/>
      <c r="HHV118" s="388"/>
      <c r="HHW118" s="388"/>
      <c r="HHX118" s="388"/>
      <c r="HHY118" s="388"/>
      <c r="HHZ118" s="388"/>
      <c r="HIA118" s="388"/>
      <c r="HIB118" s="388"/>
      <c r="HIC118" s="388"/>
      <c r="HID118" s="388"/>
      <c r="HIE118" s="388"/>
      <c r="HIF118" s="388"/>
      <c r="HIG118" s="388"/>
      <c r="HIH118" s="388"/>
      <c r="HII118" s="388"/>
      <c r="HIJ118" s="388"/>
      <c r="HIK118" s="388"/>
      <c r="HIL118" s="388"/>
      <c r="HIM118" s="388"/>
      <c r="HIN118" s="388"/>
      <c r="HIO118" s="388"/>
      <c r="HIP118" s="388"/>
      <c r="HIQ118" s="388"/>
      <c r="HIR118" s="388"/>
      <c r="HIS118" s="388"/>
      <c r="HIT118" s="388"/>
      <c r="HIU118" s="388"/>
      <c r="HIV118" s="388"/>
      <c r="HIW118" s="388"/>
      <c r="HIX118" s="388"/>
      <c r="HIY118" s="388"/>
      <c r="HIZ118" s="388"/>
      <c r="HJA118" s="388"/>
      <c r="HJB118" s="388"/>
      <c r="HJC118" s="388"/>
      <c r="HJD118" s="388"/>
      <c r="HJE118" s="388"/>
      <c r="HJF118" s="388"/>
      <c r="HJG118" s="388"/>
      <c r="HJH118" s="388"/>
      <c r="HJI118" s="388"/>
      <c r="HJJ118" s="388"/>
      <c r="HJK118" s="388"/>
      <c r="HJL118" s="388"/>
      <c r="HJM118" s="388"/>
      <c r="HJN118" s="388"/>
      <c r="HJO118" s="388"/>
      <c r="HJP118" s="388"/>
      <c r="HJQ118" s="388"/>
      <c r="HJR118" s="388"/>
      <c r="HJS118" s="388"/>
      <c r="HJT118" s="388"/>
      <c r="HJU118" s="388"/>
      <c r="HJV118" s="388"/>
      <c r="HJW118" s="388"/>
      <c r="HJX118" s="388"/>
      <c r="HJY118" s="388"/>
      <c r="HJZ118" s="388"/>
      <c r="HKA118" s="388"/>
      <c r="HKB118" s="388"/>
      <c r="HKC118" s="388"/>
      <c r="HKD118" s="388"/>
      <c r="HKE118" s="388"/>
      <c r="HKF118" s="388"/>
      <c r="HKG118" s="388"/>
      <c r="HKH118" s="388"/>
      <c r="HKI118" s="388"/>
      <c r="HKJ118" s="388"/>
      <c r="HKK118" s="388"/>
      <c r="HKL118" s="388"/>
      <c r="HKM118" s="388"/>
      <c r="HKN118" s="388"/>
      <c r="HKO118" s="388"/>
      <c r="HKP118" s="388"/>
      <c r="HKQ118" s="388"/>
      <c r="HKR118" s="388"/>
      <c r="HKS118" s="388"/>
      <c r="HKT118" s="388"/>
      <c r="HKU118" s="388"/>
      <c r="HKV118" s="388"/>
      <c r="HKW118" s="388"/>
      <c r="HKX118" s="388"/>
      <c r="HKY118" s="388"/>
      <c r="HKZ118" s="388"/>
      <c r="HLA118" s="388"/>
      <c r="HLB118" s="388"/>
      <c r="HLC118" s="388"/>
      <c r="HLD118" s="388"/>
      <c r="HLE118" s="388"/>
      <c r="HLF118" s="388"/>
      <c r="HLG118" s="388"/>
      <c r="HLH118" s="388"/>
      <c r="HLI118" s="388"/>
      <c r="HLJ118" s="388"/>
      <c r="HLK118" s="388"/>
      <c r="HLL118" s="388"/>
      <c r="HLM118" s="388"/>
      <c r="HLN118" s="388"/>
      <c r="HLO118" s="388"/>
      <c r="HLP118" s="388"/>
      <c r="HLQ118" s="388"/>
      <c r="HLR118" s="388"/>
      <c r="HLS118" s="388"/>
      <c r="HLT118" s="388"/>
      <c r="HLU118" s="388"/>
      <c r="HLV118" s="388"/>
      <c r="HLW118" s="388"/>
      <c r="HLX118" s="388"/>
      <c r="HLY118" s="388"/>
      <c r="HLZ118" s="388"/>
      <c r="HMA118" s="388"/>
      <c r="HMB118" s="388"/>
      <c r="HMC118" s="388"/>
      <c r="HMD118" s="388"/>
      <c r="HME118" s="388"/>
      <c r="HMF118" s="388"/>
      <c r="HMG118" s="388"/>
      <c r="HMH118" s="388"/>
      <c r="HMI118" s="388"/>
      <c r="HMJ118" s="388"/>
      <c r="HMK118" s="388"/>
      <c r="HML118" s="388"/>
      <c r="HMM118" s="388"/>
      <c r="HMN118" s="388"/>
      <c r="HMO118" s="388"/>
      <c r="HMP118" s="388"/>
      <c r="HMQ118" s="388"/>
      <c r="HMR118" s="388"/>
      <c r="HMS118" s="388"/>
      <c r="HMT118" s="388"/>
      <c r="HMU118" s="388"/>
      <c r="HMV118" s="388"/>
      <c r="HMW118" s="388"/>
      <c r="HMX118" s="388"/>
      <c r="HMY118" s="388"/>
      <c r="HMZ118" s="388"/>
      <c r="HNA118" s="388"/>
      <c r="HNB118" s="388"/>
      <c r="HNC118" s="388"/>
      <c r="HND118" s="388"/>
      <c r="HNE118" s="388"/>
      <c r="HNF118" s="388"/>
      <c r="HNG118" s="388"/>
      <c r="HNH118" s="388"/>
      <c r="HNI118" s="388"/>
      <c r="HNJ118" s="388"/>
      <c r="HNK118" s="388"/>
      <c r="HNL118" s="388"/>
      <c r="HNM118" s="388"/>
      <c r="HNN118" s="388"/>
      <c r="HNO118" s="388"/>
      <c r="HNP118" s="388"/>
      <c r="HNQ118" s="388"/>
      <c r="HNR118" s="388"/>
      <c r="HNS118" s="388"/>
      <c r="HNT118" s="388"/>
      <c r="HNU118" s="388"/>
      <c r="HNV118" s="388"/>
      <c r="HNW118" s="388"/>
      <c r="HNX118" s="388"/>
      <c r="HNY118" s="388"/>
      <c r="HNZ118" s="388"/>
      <c r="HOA118" s="388"/>
      <c r="HOB118" s="388"/>
      <c r="HOC118" s="388"/>
      <c r="HOD118" s="388"/>
      <c r="HOE118" s="388"/>
      <c r="HOF118" s="388"/>
      <c r="HOG118" s="388"/>
      <c r="HOH118" s="388"/>
      <c r="HOI118" s="388"/>
      <c r="HOJ118" s="388"/>
      <c r="HOK118" s="388"/>
      <c r="HOL118" s="388"/>
      <c r="HOM118" s="388"/>
      <c r="HON118" s="388"/>
      <c r="HOO118" s="388"/>
      <c r="HOP118" s="388"/>
      <c r="HOQ118" s="388"/>
      <c r="HOR118" s="388"/>
      <c r="HOS118" s="388"/>
      <c r="HOT118" s="388"/>
      <c r="HOU118" s="388"/>
      <c r="HOV118" s="388"/>
      <c r="HOW118" s="388"/>
      <c r="HOX118" s="388"/>
      <c r="HOY118" s="388"/>
      <c r="HOZ118" s="388"/>
      <c r="HPA118" s="388"/>
      <c r="HPB118" s="388"/>
      <c r="HPC118" s="388"/>
      <c r="HPD118" s="388"/>
      <c r="HPE118" s="388"/>
      <c r="HPF118" s="388"/>
      <c r="HPG118" s="388"/>
      <c r="HPH118" s="388"/>
      <c r="HPI118" s="388"/>
      <c r="HPJ118" s="388"/>
      <c r="HPK118" s="388"/>
      <c r="HPL118" s="388"/>
      <c r="HPM118" s="388"/>
      <c r="HPN118" s="388"/>
      <c r="HPO118" s="388"/>
      <c r="HPP118" s="388"/>
      <c r="HPQ118" s="388"/>
      <c r="HPR118" s="388"/>
      <c r="HPS118" s="388"/>
      <c r="HPT118" s="388"/>
      <c r="HPU118" s="388"/>
      <c r="HPV118" s="388"/>
      <c r="HPW118" s="388"/>
      <c r="HPX118" s="388"/>
      <c r="HPY118" s="388"/>
      <c r="HPZ118" s="388"/>
      <c r="HQA118" s="388"/>
      <c r="HQB118" s="388"/>
      <c r="HQC118" s="388"/>
      <c r="HQD118" s="388"/>
      <c r="HQE118" s="388"/>
      <c r="HQF118" s="388"/>
      <c r="HQG118" s="388"/>
      <c r="HQH118" s="388"/>
      <c r="HQI118" s="388"/>
      <c r="HQJ118" s="388"/>
      <c r="HQK118" s="388"/>
      <c r="HQL118" s="388"/>
      <c r="HQM118" s="388"/>
      <c r="HQN118" s="388"/>
      <c r="HQO118" s="388"/>
      <c r="HQP118" s="388"/>
      <c r="HQQ118" s="388"/>
      <c r="HQR118" s="388"/>
      <c r="HQS118" s="388"/>
      <c r="HQT118" s="388"/>
      <c r="HQU118" s="388"/>
      <c r="HQV118" s="388"/>
      <c r="HQW118" s="388"/>
      <c r="HQX118" s="388"/>
      <c r="HQY118" s="388"/>
      <c r="HQZ118" s="388"/>
      <c r="HRA118" s="388"/>
      <c r="HRB118" s="388"/>
      <c r="HRC118" s="388"/>
      <c r="HRD118" s="388"/>
      <c r="HRE118" s="388"/>
      <c r="HRF118" s="388"/>
      <c r="HRG118" s="388"/>
      <c r="HRH118" s="388"/>
      <c r="HRI118" s="388"/>
      <c r="HRJ118" s="388"/>
      <c r="HRK118" s="388"/>
      <c r="HRL118" s="388"/>
      <c r="HRM118" s="388"/>
      <c r="HRN118" s="388"/>
      <c r="HRO118" s="388"/>
      <c r="HRP118" s="388"/>
      <c r="HRQ118" s="388"/>
      <c r="HRR118" s="388"/>
      <c r="HRS118" s="388"/>
      <c r="HRT118" s="388"/>
      <c r="HRU118" s="388"/>
      <c r="HRV118" s="388"/>
      <c r="HRW118" s="388"/>
      <c r="HRX118" s="388"/>
      <c r="HRY118" s="388"/>
      <c r="HRZ118" s="388"/>
      <c r="HSA118" s="388"/>
      <c r="HSB118" s="388"/>
      <c r="HSC118" s="388"/>
      <c r="HSD118" s="388"/>
      <c r="HSE118" s="388"/>
      <c r="HSF118" s="388"/>
      <c r="HSG118" s="388"/>
      <c r="HSH118" s="388"/>
      <c r="HSI118" s="388"/>
      <c r="HSJ118" s="388"/>
      <c r="HSK118" s="388"/>
      <c r="HSL118" s="388"/>
      <c r="HSM118" s="388"/>
      <c r="HSN118" s="388"/>
      <c r="HSO118" s="388"/>
      <c r="HSP118" s="388"/>
      <c r="HSQ118" s="388"/>
      <c r="HSR118" s="388"/>
      <c r="HSS118" s="388"/>
      <c r="HST118" s="388"/>
      <c r="HSU118" s="388"/>
      <c r="HSV118" s="388"/>
      <c r="HSW118" s="388"/>
      <c r="HSX118" s="388"/>
      <c r="HSY118" s="388"/>
      <c r="HSZ118" s="388"/>
      <c r="HTA118" s="388"/>
      <c r="HTB118" s="388"/>
      <c r="HTC118" s="388"/>
      <c r="HTD118" s="388"/>
      <c r="HTE118" s="388"/>
      <c r="HTF118" s="388"/>
      <c r="HTG118" s="388"/>
      <c r="HTH118" s="388"/>
      <c r="HTI118" s="388"/>
      <c r="HTJ118" s="388"/>
      <c r="HTK118" s="388"/>
      <c r="HTL118" s="388"/>
      <c r="HTM118" s="388"/>
      <c r="HTN118" s="388"/>
      <c r="HTO118" s="388"/>
      <c r="HTP118" s="388"/>
      <c r="HTQ118" s="388"/>
      <c r="HTR118" s="388"/>
      <c r="HTS118" s="388"/>
      <c r="HTT118" s="388"/>
      <c r="HTU118" s="388"/>
      <c r="HTV118" s="388"/>
      <c r="HTW118" s="388"/>
      <c r="HTX118" s="388"/>
      <c r="HTY118" s="388"/>
      <c r="HTZ118" s="388"/>
      <c r="HUA118" s="388"/>
      <c r="HUB118" s="388"/>
      <c r="HUC118" s="388"/>
      <c r="HUD118" s="388"/>
      <c r="HUE118" s="388"/>
      <c r="HUF118" s="388"/>
      <c r="HUG118" s="388"/>
      <c r="HUH118" s="388"/>
      <c r="HUI118" s="388"/>
      <c r="HUJ118" s="388"/>
      <c r="HUK118" s="388"/>
      <c r="HUL118" s="388"/>
      <c r="HUM118" s="388"/>
      <c r="HUN118" s="388"/>
      <c r="HUO118" s="388"/>
      <c r="HUP118" s="388"/>
      <c r="HUQ118" s="388"/>
      <c r="HUR118" s="388"/>
      <c r="HUS118" s="388"/>
      <c r="HUT118" s="388"/>
      <c r="HUU118" s="388"/>
      <c r="HUV118" s="388"/>
      <c r="HUW118" s="388"/>
      <c r="HUX118" s="388"/>
      <c r="HUY118" s="388"/>
      <c r="HUZ118" s="388"/>
      <c r="HVA118" s="388"/>
      <c r="HVB118" s="388"/>
      <c r="HVC118" s="388"/>
      <c r="HVD118" s="388"/>
      <c r="HVE118" s="388"/>
      <c r="HVF118" s="388"/>
      <c r="HVG118" s="388"/>
      <c r="HVH118" s="388"/>
      <c r="HVI118" s="388"/>
      <c r="HVJ118" s="388"/>
      <c r="HVK118" s="388"/>
      <c r="HVL118" s="388"/>
      <c r="HVM118" s="388"/>
      <c r="HVN118" s="388"/>
      <c r="HVO118" s="388"/>
      <c r="HVP118" s="388"/>
      <c r="HVQ118" s="388"/>
      <c r="HVR118" s="388"/>
      <c r="HVS118" s="388"/>
      <c r="HVT118" s="388"/>
      <c r="HVU118" s="388"/>
      <c r="HVV118" s="388"/>
      <c r="HVW118" s="388"/>
      <c r="HVX118" s="388"/>
      <c r="HVY118" s="388"/>
      <c r="HVZ118" s="388"/>
      <c r="HWA118" s="388"/>
      <c r="HWB118" s="388"/>
      <c r="HWC118" s="388"/>
      <c r="HWD118" s="388"/>
      <c r="HWE118" s="388"/>
      <c r="HWF118" s="388"/>
      <c r="HWG118" s="388"/>
      <c r="HWH118" s="388"/>
      <c r="HWI118" s="388"/>
      <c r="HWJ118" s="388"/>
      <c r="HWK118" s="388"/>
      <c r="HWL118" s="388"/>
      <c r="HWM118" s="388"/>
      <c r="HWN118" s="388"/>
      <c r="HWO118" s="388"/>
      <c r="HWP118" s="388"/>
      <c r="HWQ118" s="388"/>
      <c r="HWR118" s="388"/>
      <c r="HWS118" s="388"/>
      <c r="HWT118" s="388"/>
      <c r="HWU118" s="388"/>
      <c r="HWV118" s="388"/>
      <c r="HWW118" s="388"/>
      <c r="HWX118" s="388"/>
      <c r="HWY118" s="388"/>
      <c r="HWZ118" s="388"/>
      <c r="HXA118" s="388"/>
      <c r="HXB118" s="388"/>
      <c r="HXC118" s="388"/>
      <c r="HXD118" s="388"/>
      <c r="HXE118" s="388"/>
      <c r="HXF118" s="388"/>
      <c r="HXG118" s="388"/>
      <c r="HXH118" s="388"/>
      <c r="HXI118" s="388"/>
      <c r="HXJ118" s="388"/>
      <c r="HXK118" s="388"/>
      <c r="HXL118" s="388"/>
      <c r="HXM118" s="388"/>
      <c r="HXN118" s="388"/>
      <c r="HXO118" s="388"/>
      <c r="HXP118" s="388"/>
      <c r="HXQ118" s="388"/>
      <c r="HXR118" s="388"/>
      <c r="HXS118" s="388"/>
      <c r="HXT118" s="388"/>
      <c r="HXU118" s="388"/>
      <c r="HXV118" s="388"/>
      <c r="HXW118" s="388"/>
      <c r="HXX118" s="388"/>
      <c r="HXY118" s="388"/>
      <c r="HXZ118" s="388"/>
      <c r="HYA118" s="388"/>
      <c r="HYB118" s="388"/>
      <c r="HYC118" s="388"/>
      <c r="HYD118" s="388"/>
      <c r="HYE118" s="388"/>
      <c r="HYF118" s="388"/>
      <c r="HYG118" s="388"/>
      <c r="HYH118" s="388"/>
      <c r="HYI118" s="388"/>
      <c r="HYJ118" s="388"/>
      <c r="HYK118" s="388"/>
      <c r="HYL118" s="388"/>
      <c r="HYM118" s="388"/>
      <c r="HYN118" s="388"/>
      <c r="HYO118" s="388"/>
      <c r="HYP118" s="388"/>
      <c r="HYQ118" s="388"/>
      <c r="HYR118" s="388"/>
      <c r="HYS118" s="388"/>
      <c r="HYT118" s="388"/>
      <c r="HYU118" s="388"/>
      <c r="HYV118" s="388"/>
      <c r="HYW118" s="388"/>
      <c r="HYX118" s="388"/>
      <c r="HYY118" s="388"/>
      <c r="HYZ118" s="388"/>
      <c r="HZA118" s="388"/>
      <c r="HZB118" s="388"/>
      <c r="HZC118" s="388"/>
      <c r="HZD118" s="388"/>
      <c r="HZE118" s="388"/>
      <c r="HZF118" s="388"/>
      <c r="HZG118" s="388"/>
      <c r="HZH118" s="388"/>
      <c r="HZI118" s="388"/>
      <c r="HZJ118" s="388"/>
      <c r="HZK118" s="388"/>
      <c r="HZL118" s="388"/>
      <c r="HZM118" s="388"/>
      <c r="HZN118" s="388"/>
      <c r="HZO118" s="388"/>
      <c r="HZP118" s="388"/>
      <c r="HZQ118" s="388"/>
      <c r="HZR118" s="388"/>
      <c r="HZS118" s="388"/>
      <c r="HZT118" s="388"/>
      <c r="HZU118" s="388"/>
      <c r="HZV118" s="388"/>
      <c r="HZW118" s="388"/>
      <c r="HZX118" s="388"/>
      <c r="HZY118" s="388"/>
      <c r="HZZ118" s="388"/>
      <c r="IAA118" s="388"/>
      <c r="IAB118" s="388"/>
      <c r="IAC118" s="388"/>
      <c r="IAD118" s="388"/>
      <c r="IAE118" s="388"/>
      <c r="IAF118" s="388"/>
      <c r="IAG118" s="388"/>
      <c r="IAH118" s="388"/>
      <c r="IAI118" s="388"/>
      <c r="IAJ118" s="388"/>
      <c r="IAK118" s="388"/>
      <c r="IAL118" s="388"/>
      <c r="IAM118" s="388"/>
      <c r="IAN118" s="388"/>
      <c r="IAO118" s="388"/>
      <c r="IAP118" s="388"/>
      <c r="IAQ118" s="388"/>
      <c r="IAR118" s="388"/>
      <c r="IAS118" s="388"/>
      <c r="IAT118" s="388"/>
      <c r="IAU118" s="388"/>
      <c r="IAV118" s="388"/>
      <c r="IAW118" s="388"/>
      <c r="IAX118" s="388"/>
      <c r="IAY118" s="388"/>
      <c r="IAZ118" s="388"/>
      <c r="IBA118" s="388"/>
      <c r="IBB118" s="388"/>
      <c r="IBC118" s="388"/>
      <c r="IBD118" s="388"/>
      <c r="IBE118" s="388"/>
      <c r="IBF118" s="388"/>
      <c r="IBG118" s="388"/>
      <c r="IBH118" s="388"/>
      <c r="IBI118" s="388"/>
      <c r="IBJ118" s="388"/>
      <c r="IBK118" s="388"/>
      <c r="IBL118" s="388"/>
      <c r="IBM118" s="388"/>
      <c r="IBN118" s="388"/>
      <c r="IBO118" s="388"/>
      <c r="IBP118" s="388"/>
      <c r="IBQ118" s="388"/>
      <c r="IBR118" s="388"/>
      <c r="IBS118" s="388"/>
      <c r="IBT118" s="388"/>
      <c r="IBU118" s="388"/>
      <c r="IBV118" s="388"/>
      <c r="IBW118" s="388"/>
      <c r="IBX118" s="388"/>
      <c r="IBY118" s="388"/>
      <c r="IBZ118" s="388"/>
      <c r="ICA118" s="388"/>
      <c r="ICB118" s="388"/>
      <c r="ICC118" s="388"/>
      <c r="ICD118" s="388"/>
      <c r="ICE118" s="388"/>
      <c r="ICF118" s="388"/>
      <c r="ICG118" s="388"/>
      <c r="ICH118" s="388"/>
      <c r="ICI118" s="388"/>
      <c r="ICJ118" s="388"/>
      <c r="ICK118" s="388"/>
      <c r="ICL118" s="388"/>
      <c r="ICM118" s="388"/>
      <c r="ICN118" s="388"/>
      <c r="ICO118" s="388"/>
      <c r="ICP118" s="388"/>
      <c r="ICQ118" s="388"/>
      <c r="ICR118" s="388"/>
      <c r="ICS118" s="388"/>
      <c r="ICT118" s="388"/>
      <c r="ICU118" s="388"/>
      <c r="ICV118" s="388"/>
      <c r="ICW118" s="388"/>
      <c r="ICX118" s="388"/>
      <c r="ICY118" s="388"/>
      <c r="ICZ118" s="388"/>
      <c r="IDA118" s="388"/>
      <c r="IDB118" s="388"/>
      <c r="IDC118" s="388"/>
      <c r="IDD118" s="388"/>
      <c r="IDE118" s="388"/>
      <c r="IDF118" s="388"/>
      <c r="IDG118" s="388"/>
      <c r="IDH118" s="388"/>
      <c r="IDI118" s="388"/>
      <c r="IDJ118" s="388"/>
      <c r="IDK118" s="388"/>
      <c r="IDL118" s="388"/>
      <c r="IDM118" s="388"/>
      <c r="IDN118" s="388"/>
      <c r="IDO118" s="388"/>
      <c r="IDP118" s="388"/>
      <c r="IDQ118" s="388"/>
      <c r="IDR118" s="388"/>
      <c r="IDS118" s="388"/>
      <c r="IDT118" s="388"/>
      <c r="IDU118" s="388"/>
      <c r="IDV118" s="388"/>
      <c r="IDW118" s="388"/>
      <c r="IDX118" s="388"/>
      <c r="IDY118" s="388"/>
      <c r="IDZ118" s="388"/>
      <c r="IEA118" s="388"/>
      <c r="IEB118" s="388"/>
      <c r="IEC118" s="388"/>
      <c r="IED118" s="388"/>
      <c r="IEE118" s="388"/>
      <c r="IEF118" s="388"/>
      <c r="IEG118" s="388"/>
      <c r="IEH118" s="388"/>
      <c r="IEI118" s="388"/>
      <c r="IEJ118" s="388"/>
      <c r="IEK118" s="388"/>
      <c r="IEL118" s="388"/>
      <c r="IEM118" s="388"/>
      <c r="IEN118" s="388"/>
      <c r="IEO118" s="388"/>
      <c r="IEP118" s="388"/>
      <c r="IEQ118" s="388"/>
      <c r="IER118" s="388"/>
      <c r="IES118" s="388"/>
      <c r="IET118" s="388"/>
      <c r="IEU118" s="388"/>
      <c r="IEV118" s="388"/>
      <c r="IEW118" s="388"/>
      <c r="IEX118" s="388"/>
      <c r="IEY118" s="388"/>
      <c r="IEZ118" s="388"/>
      <c r="IFA118" s="388"/>
      <c r="IFB118" s="388"/>
      <c r="IFC118" s="388"/>
      <c r="IFD118" s="388"/>
      <c r="IFE118" s="388"/>
      <c r="IFF118" s="388"/>
      <c r="IFG118" s="388"/>
      <c r="IFH118" s="388"/>
      <c r="IFI118" s="388"/>
      <c r="IFJ118" s="388"/>
      <c r="IFK118" s="388"/>
      <c r="IFL118" s="388"/>
      <c r="IFM118" s="388"/>
      <c r="IFN118" s="388"/>
      <c r="IFO118" s="388"/>
      <c r="IFP118" s="388"/>
      <c r="IFQ118" s="388"/>
      <c r="IFR118" s="388"/>
      <c r="IFS118" s="388"/>
      <c r="IFT118" s="388"/>
      <c r="IFU118" s="388"/>
      <c r="IFV118" s="388"/>
      <c r="IFW118" s="388"/>
      <c r="IFX118" s="388"/>
      <c r="IFY118" s="388"/>
      <c r="IFZ118" s="388"/>
      <c r="IGA118" s="388"/>
      <c r="IGB118" s="388"/>
      <c r="IGC118" s="388"/>
      <c r="IGD118" s="388"/>
      <c r="IGE118" s="388"/>
      <c r="IGF118" s="388"/>
      <c r="IGG118" s="388"/>
      <c r="IGH118" s="388"/>
      <c r="IGI118" s="388"/>
      <c r="IGJ118" s="388"/>
      <c r="IGK118" s="388"/>
      <c r="IGL118" s="388"/>
      <c r="IGM118" s="388"/>
      <c r="IGN118" s="388"/>
      <c r="IGO118" s="388"/>
      <c r="IGP118" s="388"/>
      <c r="IGQ118" s="388"/>
      <c r="IGR118" s="388"/>
      <c r="IGS118" s="388"/>
      <c r="IGT118" s="388"/>
      <c r="IGU118" s="388"/>
      <c r="IGV118" s="388"/>
      <c r="IGW118" s="388"/>
      <c r="IGX118" s="388"/>
      <c r="IGY118" s="388"/>
      <c r="IGZ118" s="388"/>
      <c r="IHA118" s="388"/>
      <c r="IHB118" s="388"/>
      <c r="IHC118" s="388"/>
      <c r="IHD118" s="388"/>
      <c r="IHE118" s="388"/>
      <c r="IHF118" s="388"/>
      <c r="IHG118" s="388"/>
      <c r="IHH118" s="388"/>
      <c r="IHI118" s="388"/>
      <c r="IHJ118" s="388"/>
      <c r="IHK118" s="388"/>
      <c r="IHL118" s="388"/>
      <c r="IHM118" s="388"/>
      <c r="IHN118" s="388"/>
      <c r="IHO118" s="388"/>
      <c r="IHP118" s="388"/>
      <c r="IHQ118" s="388"/>
      <c r="IHR118" s="388"/>
      <c r="IHS118" s="388"/>
      <c r="IHT118" s="388"/>
      <c r="IHU118" s="388"/>
      <c r="IHV118" s="388"/>
      <c r="IHW118" s="388"/>
      <c r="IHX118" s="388"/>
      <c r="IHY118" s="388"/>
      <c r="IHZ118" s="388"/>
      <c r="IIA118" s="388"/>
      <c r="IIB118" s="388"/>
      <c r="IIC118" s="388"/>
      <c r="IID118" s="388"/>
      <c r="IIE118" s="388"/>
      <c r="IIF118" s="388"/>
      <c r="IIG118" s="388"/>
      <c r="IIH118" s="388"/>
      <c r="III118" s="388"/>
      <c r="IIJ118" s="388"/>
      <c r="IIK118" s="388"/>
      <c r="IIL118" s="388"/>
      <c r="IIM118" s="388"/>
      <c r="IIN118" s="388"/>
      <c r="IIO118" s="388"/>
      <c r="IIP118" s="388"/>
      <c r="IIQ118" s="388"/>
      <c r="IIR118" s="388"/>
      <c r="IIS118" s="388"/>
      <c r="IIT118" s="388"/>
      <c r="IIU118" s="388"/>
      <c r="IIV118" s="388"/>
      <c r="IIW118" s="388"/>
      <c r="IIX118" s="388"/>
      <c r="IIY118" s="388"/>
      <c r="IIZ118" s="388"/>
      <c r="IJA118" s="388"/>
      <c r="IJB118" s="388"/>
      <c r="IJC118" s="388"/>
      <c r="IJD118" s="388"/>
      <c r="IJE118" s="388"/>
      <c r="IJF118" s="388"/>
      <c r="IJG118" s="388"/>
      <c r="IJH118" s="388"/>
      <c r="IJI118" s="388"/>
      <c r="IJJ118" s="388"/>
      <c r="IJK118" s="388"/>
      <c r="IJL118" s="388"/>
      <c r="IJM118" s="388"/>
      <c r="IJN118" s="388"/>
      <c r="IJO118" s="388"/>
      <c r="IJP118" s="388"/>
      <c r="IJQ118" s="388"/>
      <c r="IJR118" s="388"/>
      <c r="IJS118" s="388"/>
      <c r="IJT118" s="388"/>
      <c r="IJU118" s="388"/>
      <c r="IJV118" s="388"/>
      <c r="IJW118" s="388"/>
      <c r="IJX118" s="388"/>
      <c r="IJY118" s="388"/>
      <c r="IJZ118" s="388"/>
      <c r="IKA118" s="388"/>
      <c r="IKB118" s="388"/>
      <c r="IKC118" s="388"/>
      <c r="IKD118" s="388"/>
      <c r="IKE118" s="388"/>
      <c r="IKF118" s="388"/>
      <c r="IKG118" s="388"/>
      <c r="IKH118" s="388"/>
      <c r="IKI118" s="388"/>
      <c r="IKJ118" s="388"/>
      <c r="IKK118" s="388"/>
      <c r="IKL118" s="388"/>
      <c r="IKM118" s="388"/>
      <c r="IKN118" s="388"/>
      <c r="IKO118" s="388"/>
      <c r="IKP118" s="388"/>
      <c r="IKQ118" s="388"/>
      <c r="IKR118" s="388"/>
      <c r="IKS118" s="388"/>
      <c r="IKT118" s="388"/>
      <c r="IKU118" s="388"/>
      <c r="IKV118" s="388"/>
      <c r="IKW118" s="388"/>
      <c r="IKX118" s="388"/>
      <c r="IKY118" s="388"/>
      <c r="IKZ118" s="388"/>
      <c r="ILA118" s="388"/>
      <c r="ILB118" s="388"/>
      <c r="ILC118" s="388"/>
      <c r="ILD118" s="388"/>
      <c r="ILE118" s="388"/>
      <c r="ILF118" s="388"/>
      <c r="ILG118" s="388"/>
      <c r="ILH118" s="388"/>
      <c r="ILI118" s="388"/>
      <c r="ILJ118" s="388"/>
      <c r="ILK118" s="388"/>
      <c r="ILL118" s="388"/>
      <c r="ILM118" s="388"/>
      <c r="ILN118" s="388"/>
      <c r="ILO118" s="388"/>
      <c r="ILP118" s="388"/>
      <c r="ILQ118" s="388"/>
      <c r="ILR118" s="388"/>
      <c r="ILS118" s="388"/>
      <c r="ILT118" s="388"/>
      <c r="ILU118" s="388"/>
      <c r="ILV118" s="388"/>
      <c r="ILW118" s="388"/>
      <c r="ILX118" s="388"/>
      <c r="ILY118" s="388"/>
      <c r="ILZ118" s="388"/>
      <c r="IMA118" s="388"/>
      <c r="IMB118" s="388"/>
      <c r="IMC118" s="388"/>
      <c r="IMD118" s="388"/>
      <c r="IME118" s="388"/>
      <c r="IMF118" s="388"/>
      <c r="IMG118" s="388"/>
      <c r="IMH118" s="388"/>
      <c r="IMI118" s="388"/>
      <c r="IMJ118" s="388"/>
      <c r="IMK118" s="388"/>
      <c r="IML118" s="388"/>
      <c r="IMM118" s="388"/>
      <c r="IMN118" s="388"/>
      <c r="IMO118" s="388"/>
      <c r="IMP118" s="388"/>
      <c r="IMQ118" s="388"/>
      <c r="IMR118" s="388"/>
      <c r="IMS118" s="388"/>
      <c r="IMT118" s="388"/>
      <c r="IMU118" s="388"/>
      <c r="IMV118" s="388"/>
      <c r="IMW118" s="388"/>
      <c r="IMX118" s="388"/>
      <c r="IMY118" s="388"/>
      <c r="IMZ118" s="388"/>
      <c r="INA118" s="388"/>
      <c r="INB118" s="388"/>
      <c r="INC118" s="388"/>
      <c r="IND118" s="388"/>
      <c r="INE118" s="388"/>
      <c r="INF118" s="388"/>
      <c r="ING118" s="388"/>
      <c r="INH118" s="388"/>
      <c r="INI118" s="388"/>
      <c r="INJ118" s="388"/>
      <c r="INK118" s="388"/>
      <c r="INL118" s="388"/>
      <c r="INM118" s="388"/>
      <c r="INN118" s="388"/>
      <c r="INO118" s="388"/>
      <c r="INP118" s="388"/>
      <c r="INQ118" s="388"/>
      <c r="INR118" s="388"/>
      <c r="INS118" s="388"/>
      <c r="INT118" s="388"/>
      <c r="INU118" s="388"/>
      <c r="INV118" s="388"/>
      <c r="INW118" s="388"/>
      <c r="INX118" s="388"/>
      <c r="INY118" s="388"/>
      <c r="INZ118" s="388"/>
      <c r="IOA118" s="388"/>
      <c r="IOB118" s="388"/>
      <c r="IOC118" s="388"/>
      <c r="IOD118" s="388"/>
      <c r="IOE118" s="388"/>
      <c r="IOF118" s="388"/>
      <c r="IOG118" s="388"/>
      <c r="IOH118" s="388"/>
      <c r="IOI118" s="388"/>
      <c r="IOJ118" s="388"/>
      <c r="IOK118" s="388"/>
      <c r="IOL118" s="388"/>
      <c r="IOM118" s="388"/>
      <c r="ION118" s="388"/>
      <c r="IOO118" s="388"/>
      <c r="IOP118" s="388"/>
      <c r="IOQ118" s="388"/>
      <c r="IOR118" s="388"/>
      <c r="IOS118" s="388"/>
      <c r="IOT118" s="388"/>
      <c r="IOU118" s="388"/>
      <c r="IOV118" s="388"/>
      <c r="IOW118" s="388"/>
      <c r="IOX118" s="388"/>
      <c r="IOY118" s="388"/>
      <c r="IOZ118" s="388"/>
      <c r="IPA118" s="388"/>
      <c r="IPB118" s="388"/>
      <c r="IPC118" s="388"/>
      <c r="IPD118" s="388"/>
      <c r="IPE118" s="388"/>
      <c r="IPF118" s="388"/>
      <c r="IPG118" s="388"/>
      <c r="IPH118" s="388"/>
      <c r="IPI118" s="388"/>
      <c r="IPJ118" s="388"/>
      <c r="IPK118" s="388"/>
      <c r="IPL118" s="388"/>
      <c r="IPM118" s="388"/>
      <c r="IPN118" s="388"/>
      <c r="IPO118" s="388"/>
      <c r="IPP118" s="388"/>
      <c r="IPQ118" s="388"/>
      <c r="IPR118" s="388"/>
      <c r="IPS118" s="388"/>
      <c r="IPT118" s="388"/>
      <c r="IPU118" s="388"/>
      <c r="IPV118" s="388"/>
      <c r="IPW118" s="388"/>
      <c r="IPX118" s="388"/>
      <c r="IPY118" s="388"/>
      <c r="IPZ118" s="388"/>
      <c r="IQA118" s="388"/>
      <c r="IQB118" s="388"/>
      <c r="IQC118" s="388"/>
      <c r="IQD118" s="388"/>
      <c r="IQE118" s="388"/>
      <c r="IQF118" s="388"/>
      <c r="IQG118" s="388"/>
      <c r="IQH118" s="388"/>
      <c r="IQI118" s="388"/>
      <c r="IQJ118" s="388"/>
      <c r="IQK118" s="388"/>
      <c r="IQL118" s="388"/>
      <c r="IQM118" s="388"/>
      <c r="IQN118" s="388"/>
      <c r="IQO118" s="388"/>
      <c r="IQP118" s="388"/>
      <c r="IQQ118" s="388"/>
      <c r="IQR118" s="388"/>
      <c r="IQS118" s="388"/>
      <c r="IQT118" s="388"/>
      <c r="IQU118" s="388"/>
      <c r="IQV118" s="388"/>
      <c r="IQW118" s="388"/>
      <c r="IQX118" s="388"/>
      <c r="IQY118" s="388"/>
      <c r="IQZ118" s="388"/>
      <c r="IRA118" s="388"/>
      <c r="IRB118" s="388"/>
      <c r="IRC118" s="388"/>
      <c r="IRD118" s="388"/>
      <c r="IRE118" s="388"/>
      <c r="IRF118" s="388"/>
      <c r="IRG118" s="388"/>
      <c r="IRH118" s="388"/>
      <c r="IRI118" s="388"/>
      <c r="IRJ118" s="388"/>
      <c r="IRK118" s="388"/>
      <c r="IRL118" s="388"/>
      <c r="IRM118" s="388"/>
      <c r="IRN118" s="388"/>
      <c r="IRO118" s="388"/>
      <c r="IRP118" s="388"/>
      <c r="IRQ118" s="388"/>
      <c r="IRR118" s="388"/>
      <c r="IRS118" s="388"/>
      <c r="IRT118" s="388"/>
      <c r="IRU118" s="388"/>
      <c r="IRV118" s="388"/>
      <c r="IRW118" s="388"/>
      <c r="IRX118" s="388"/>
      <c r="IRY118" s="388"/>
      <c r="IRZ118" s="388"/>
      <c r="ISA118" s="388"/>
      <c r="ISB118" s="388"/>
      <c r="ISC118" s="388"/>
      <c r="ISD118" s="388"/>
      <c r="ISE118" s="388"/>
      <c r="ISF118" s="388"/>
      <c r="ISG118" s="388"/>
      <c r="ISH118" s="388"/>
      <c r="ISI118" s="388"/>
      <c r="ISJ118" s="388"/>
      <c r="ISK118" s="388"/>
      <c r="ISL118" s="388"/>
      <c r="ISM118" s="388"/>
      <c r="ISN118" s="388"/>
      <c r="ISO118" s="388"/>
      <c r="ISP118" s="388"/>
      <c r="ISQ118" s="388"/>
      <c r="ISR118" s="388"/>
      <c r="ISS118" s="388"/>
      <c r="IST118" s="388"/>
      <c r="ISU118" s="388"/>
      <c r="ISV118" s="388"/>
      <c r="ISW118" s="388"/>
      <c r="ISX118" s="388"/>
      <c r="ISY118" s="388"/>
      <c r="ISZ118" s="388"/>
      <c r="ITA118" s="388"/>
      <c r="ITB118" s="388"/>
      <c r="ITC118" s="388"/>
      <c r="ITD118" s="388"/>
      <c r="ITE118" s="388"/>
      <c r="ITF118" s="388"/>
      <c r="ITG118" s="388"/>
      <c r="ITH118" s="388"/>
      <c r="ITI118" s="388"/>
      <c r="ITJ118" s="388"/>
      <c r="ITK118" s="388"/>
      <c r="ITL118" s="388"/>
      <c r="ITM118" s="388"/>
      <c r="ITN118" s="388"/>
      <c r="ITO118" s="388"/>
      <c r="ITP118" s="388"/>
      <c r="ITQ118" s="388"/>
      <c r="ITR118" s="388"/>
      <c r="ITS118" s="388"/>
      <c r="ITT118" s="388"/>
      <c r="ITU118" s="388"/>
      <c r="ITV118" s="388"/>
      <c r="ITW118" s="388"/>
      <c r="ITX118" s="388"/>
      <c r="ITY118" s="388"/>
      <c r="ITZ118" s="388"/>
      <c r="IUA118" s="388"/>
      <c r="IUB118" s="388"/>
      <c r="IUC118" s="388"/>
      <c r="IUD118" s="388"/>
      <c r="IUE118" s="388"/>
      <c r="IUF118" s="388"/>
      <c r="IUG118" s="388"/>
      <c r="IUH118" s="388"/>
      <c r="IUI118" s="388"/>
      <c r="IUJ118" s="388"/>
      <c r="IUK118" s="388"/>
      <c r="IUL118" s="388"/>
      <c r="IUM118" s="388"/>
      <c r="IUN118" s="388"/>
      <c r="IUO118" s="388"/>
      <c r="IUP118" s="388"/>
      <c r="IUQ118" s="388"/>
      <c r="IUR118" s="388"/>
      <c r="IUS118" s="388"/>
      <c r="IUT118" s="388"/>
      <c r="IUU118" s="388"/>
      <c r="IUV118" s="388"/>
      <c r="IUW118" s="388"/>
      <c r="IUX118" s="388"/>
      <c r="IUY118" s="388"/>
      <c r="IUZ118" s="388"/>
      <c r="IVA118" s="388"/>
      <c r="IVB118" s="388"/>
      <c r="IVC118" s="388"/>
      <c r="IVD118" s="388"/>
      <c r="IVE118" s="388"/>
      <c r="IVF118" s="388"/>
      <c r="IVG118" s="388"/>
      <c r="IVH118" s="388"/>
      <c r="IVI118" s="388"/>
      <c r="IVJ118" s="388"/>
      <c r="IVK118" s="388"/>
      <c r="IVL118" s="388"/>
      <c r="IVM118" s="388"/>
      <c r="IVN118" s="388"/>
      <c r="IVO118" s="388"/>
      <c r="IVP118" s="388"/>
      <c r="IVQ118" s="388"/>
      <c r="IVR118" s="388"/>
      <c r="IVS118" s="388"/>
      <c r="IVT118" s="388"/>
      <c r="IVU118" s="388"/>
      <c r="IVV118" s="388"/>
      <c r="IVW118" s="388"/>
      <c r="IVX118" s="388"/>
      <c r="IVY118" s="388"/>
      <c r="IVZ118" s="388"/>
      <c r="IWA118" s="388"/>
      <c r="IWB118" s="388"/>
      <c r="IWC118" s="388"/>
      <c r="IWD118" s="388"/>
      <c r="IWE118" s="388"/>
      <c r="IWF118" s="388"/>
      <c r="IWG118" s="388"/>
      <c r="IWH118" s="388"/>
      <c r="IWI118" s="388"/>
      <c r="IWJ118" s="388"/>
      <c r="IWK118" s="388"/>
      <c r="IWL118" s="388"/>
      <c r="IWM118" s="388"/>
      <c r="IWN118" s="388"/>
      <c r="IWO118" s="388"/>
      <c r="IWP118" s="388"/>
      <c r="IWQ118" s="388"/>
      <c r="IWR118" s="388"/>
      <c r="IWS118" s="388"/>
      <c r="IWT118" s="388"/>
      <c r="IWU118" s="388"/>
      <c r="IWV118" s="388"/>
      <c r="IWW118" s="388"/>
      <c r="IWX118" s="388"/>
      <c r="IWY118" s="388"/>
      <c r="IWZ118" s="388"/>
      <c r="IXA118" s="388"/>
      <c r="IXB118" s="388"/>
      <c r="IXC118" s="388"/>
      <c r="IXD118" s="388"/>
      <c r="IXE118" s="388"/>
      <c r="IXF118" s="388"/>
      <c r="IXG118" s="388"/>
      <c r="IXH118" s="388"/>
      <c r="IXI118" s="388"/>
      <c r="IXJ118" s="388"/>
      <c r="IXK118" s="388"/>
      <c r="IXL118" s="388"/>
      <c r="IXM118" s="388"/>
      <c r="IXN118" s="388"/>
      <c r="IXO118" s="388"/>
      <c r="IXP118" s="388"/>
      <c r="IXQ118" s="388"/>
      <c r="IXR118" s="388"/>
      <c r="IXS118" s="388"/>
      <c r="IXT118" s="388"/>
      <c r="IXU118" s="388"/>
      <c r="IXV118" s="388"/>
      <c r="IXW118" s="388"/>
      <c r="IXX118" s="388"/>
      <c r="IXY118" s="388"/>
      <c r="IXZ118" s="388"/>
      <c r="IYA118" s="388"/>
      <c r="IYB118" s="388"/>
      <c r="IYC118" s="388"/>
      <c r="IYD118" s="388"/>
      <c r="IYE118" s="388"/>
      <c r="IYF118" s="388"/>
      <c r="IYG118" s="388"/>
      <c r="IYH118" s="388"/>
      <c r="IYI118" s="388"/>
      <c r="IYJ118" s="388"/>
      <c r="IYK118" s="388"/>
      <c r="IYL118" s="388"/>
      <c r="IYM118" s="388"/>
      <c r="IYN118" s="388"/>
      <c r="IYO118" s="388"/>
      <c r="IYP118" s="388"/>
      <c r="IYQ118" s="388"/>
      <c r="IYR118" s="388"/>
      <c r="IYS118" s="388"/>
      <c r="IYT118" s="388"/>
      <c r="IYU118" s="388"/>
      <c r="IYV118" s="388"/>
      <c r="IYW118" s="388"/>
      <c r="IYX118" s="388"/>
      <c r="IYY118" s="388"/>
      <c r="IYZ118" s="388"/>
      <c r="IZA118" s="388"/>
      <c r="IZB118" s="388"/>
      <c r="IZC118" s="388"/>
      <c r="IZD118" s="388"/>
      <c r="IZE118" s="388"/>
      <c r="IZF118" s="388"/>
      <c r="IZG118" s="388"/>
      <c r="IZH118" s="388"/>
      <c r="IZI118" s="388"/>
      <c r="IZJ118" s="388"/>
      <c r="IZK118" s="388"/>
      <c r="IZL118" s="388"/>
      <c r="IZM118" s="388"/>
      <c r="IZN118" s="388"/>
      <c r="IZO118" s="388"/>
      <c r="IZP118" s="388"/>
      <c r="IZQ118" s="388"/>
      <c r="IZR118" s="388"/>
      <c r="IZS118" s="388"/>
      <c r="IZT118" s="388"/>
      <c r="IZU118" s="388"/>
      <c r="IZV118" s="388"/>
      <c r="IZW118" s="388"/>
      <c r="IZX118" s="388"/>
      <c r="IZY118" s="388"/>
      <c r="IZZ118" s="388"/>
      <c r="JAA118" s="388"/>
      <c r="JAB118" s="388"/>
      <c r="JAC118" s="388"/>
      <c r="JAD118" s="388"/>
      <c r="JAE118" s="388"/>
      <c r="JAF118" s="388"/>
      <c r="JAG118" s="388"/>
      <c r="JAH118" s="388"/>
      <c r="JAI118" s="388"/>
      <c r="JAJ118" s="388"/>
      <c r="JAK118" s="388"/>
      <c r="JAL118" s="388"/>
      <c r="JAM118" s="388"/>
      <c r="JAN118" s="388"/>
      <c r="JAO118" s="388"/>
      <c r="JAP118" s="388"/>
      <c r="JAQ118" s="388"/>
      <c r="JAR118" s="388"/>
      <c r="JAS118" s="388"/>
      <c r="JAT118" s="388"/>
      <c r="JAU118" s="388"/>
      <c r="JAV118" s="388"/>
      <c r="JAW118" s="388"/>
      <c r="JAX118" s="388"/>
      <c r="JAY118" s="388"/>
      <c r="JAZ118" s="388"/>
      <c r="JBA118" s="388"/>
      <c r="JBB118" s="388"/>
      <c r="JBC118" s="388"/>
      <c r="JBD118" s="388"/>
      <c r="JBE118" s="388"/>
      <c r="JBF118" s="388"/>
      <c r="JBG118" s="388"/>
      <c r="JBH118" s="388"/>
      <c r="JBI118" s="388"/>
      <c r="JBJ118" s="388"/>
      <c r="JBK118" s="388"/>
      <c r="JBL118" s="388"/>
      <c r="JBM118" s="388"/>
      <c r="JBN118" s="388"/>
      <c r="JBO118" s="388"/>
      <c r="JBP118" s="388"/>
      <c r="JBQ118" s="388"/>
      <c r="JBR118" s="388"/>
      <c r="JBS118" s="388"/>
      <c r="JBT118" s="388"/>
      <c r="JBU118" s="388"/>
      <c r="JBV118" s="388"/>
      <c r="JBW118" s="388"/>
      <c r="JBX118" s="388"/>
      <c r="JBY118" s="388"/>
      <c r="JBZ118" s="388"/>
      <c r="JCA118" s="388"/>
      <c r="JCB118" s="388"/>
      <c r="JCC118" s="388"/>
      <c r="JCD118" s="388"/>
      <c r="JCE118" s="388"/>
      <c r="JCF118" s="388"/>
      <c r="JCG118" s="388"/>
      <c r="JCH118" s="388"/>
      <c r="JCI118" s="388"/>
      <c r="JCJ118" s="388"/>
      <c r="JCK118" s="388"/>
      <c r="JCL118" s="388"/>
      <c r="JCM118" s="388"/>
      <c r="JCN118" s="388"/>
      <c r="JCO118" s="388"/>
      <c r="JCP118" s="388"/>
      <c r="JCQ118" s="388"/>
      <c r="JCR118" s="388"/>
      <c r="JCS118" s="388"/>
      <c r="JCT118" s="388"/>
      <c r="JCU118" s="388"/>
      <c r="JCV118" s="388"/>
      <c r="JCW118" s="388"/>
      <c r="JCX118" s="388"/>
      <c r="JCY118" s="388"/>
      <c r="JCZ118" s="388"/>
      <c r="JDA118" s="388"/>
      <c r="JDB118" s="388"/>
      <c r="JDC118" s="388"/>
      <c r="JDD118" s="388"/>
      <c r="JDE118" s="388"/>
      <c r="JDF118" s="388"/>
      <c r="JDG118" s="388"/>
      <c r="JDH118" s="388"/>
      <c r="JDI118" s="388"/>
      <c r="JDJ118" s="388"/>
      <c r="JDK118" s="388"/>
      <c r="JDL118" s="388"/>
      <c r="JDM118" s="388"/>
      <c r="JDN118" s="388"/>
      <c r="JDO118" s="388"/>
      <c r="JDP118" s="388"/>
      <c r="JDQ118" s="388"/>
      <c r="JDR118" s="388"/>
      <c r="JDS118" s="388"/>
      <c r="JDT118" s="388"/>
      <c r="JDU118" s="388"/>
      <c r="JDV118" s="388"/>
      <c r="JDW118" s="388"/>
      <c r="JDX118" s="388"/>
      <c r="JDY118" s="388"/>
      <c r="JDZ118" s="388"/>
      <c r="JEA118" s="388"/>
      <c r="JEB118" s="388"/>
      <c r="JEC118" s="388"/>
      <c r="JED118" s="388"/>
      <c r="JEE118" s="388"/>
      <c r="JEF118" s="388"/>
      <c r="JEG118" s="388"/>
      <c r="JEH118" s="388"/>
      <c r="JEI118" s="388"/>
      <c r="JEJ118" s="388"/>
      <c r="JEK118" s="388"/>
      <c r="JEL118" s="388"/>
      <c r="JEM118" s="388"/>
      <c r="JEN118" s="388"/>
      <c r="JEO118" s="388"/>
      <c r="JEP118" s="388"/>
      <c r="JEQ118" s="388"/>
      <c r="JER118" s="388"/>
      <c r="JES118" s="388"/>
      <c r="JET118" s="388"/>
      <c r="JEU118" s="388"/>
      <c r="JEV118" s="388"/>
      <c r="JEW118" s="388"/>
      <c r="JEX118" s="388"/>
      <c r="JEY118" s="388"/>
      <c r="JEZ118" s="388"/>
      <c r="JFA118" s="388"/>
      <c r="JFB118" s="388"/>
      <c r="JFC118" s="388"/>
      <c r="JFD118" s="388"/>
      <c r="JFE118" s="388"/>
      <c r="JFF118" s="388"/>
      <c r="JFG118" s="388"/>
      <c r="JFH118" s="388"/>
      <c r="JFI118" s="388"/>
      <c r="JFJ118" s="388"/>
      <c r="JFK118" s="388"/>
      <c r="JFL118" s="388"/>
      <c r="JFM118" s="388"/>
      <c r="JFN118" s="388"/>
      <c r="JFO118" s="388"/>
      <c r="JFP118" s="388"/>
      <c r="JFQ118" s="388"/>
      <c r="JFR118" s="388"/>
      <c r="JFS118" s="388"/>
      <c r="JFT118" s="388"/>
      <c r="JFU118" s="388"/>
      <c r="JFV118" s="388"/>
      <c r="JFW118" s="388"/>
      <c r="JFX118" s="388"/>
      <c r="JFY118" s="388"/>
      <c r="JFZ118" s="388"/>
      <c r="JGA118" s="388"/>
      <c r="JGB118" s="388"/>
      <c r="JGC118" s="388"/>
      <c r="JGD118" s="388"/>
      <c r="JGE118" s="388"/>
      <c r="JGF118" s="388"/>
      <c r="JGG118" s="388"/>
      <c r="JGH118" s="388"/>
      <c r="JGI118" s="388"/>
      <c r="JGJ118" s="388"/>
      <c r="JGK118" s="388"/>
      <c r="JGL118" s="388"/>
      <c r="JGM118" s="388"/>
      <c r="JGN118" s="388"/>
      <c r="JGO118" s="388"/>
      <c r="JGP118" s="388"/>
      <c r="JGQ118" s="388"/>
      <c r="JGR118" s="388"/>
      <c r="JGS118" s="388"/>
      <c r="JGT118" s="388"/>
      <c r="JGU118" s="388"/>
      <c r="JGV118" s="388"/>
      <c r="JGW118" s="388"/>
      <c r="JGX118" s="388"/>
      <c r="JGY118" s="388"/>
      <c r="JGZ118" s="388"/>
      <c r="JHA118" s="388"/>
      <c r="JHB118" s="388"/>
      <c r="JHC118" s="388"/>
      <c r="JHD118" s="388"/>
      <c r="JHE118" s="388"/>
      <c r="JHF118" s="388"/>
      <c r="JHG118" s="388"/>
      <c r="JHH118" s="388"/>
      <c r="JHI118" s="388"/>
      <c r="JHJ118" s="388"/>
      <c r="JHK118" s="388"/>
      <c r="JHL118" s="388"/>
      <c r="JHM118" s="388"/>
      <c r="JHN118" s="388"/>
      <c r="JHO118" s="388"/>
      <c r="JHP118" s="388"/>
      <c r="JHQ118" s="388"/>
      <c r="JHR118" s="388"/>
      <c r="JHS118" s="388"/>
      <c r="JHT118" s="388"/>
      <c r="JHU118" s="388"/>
      <c r="JHV118" s="388"/>
      <c r="JHW118" s="388"/>
      <c r="JHX118" s="388"/>
      <c r="JHY118" s="388"/>
      <c r="JHZ118" s="388"/>
      <c r="JIA118" s="388"/>
      <c r="JIB118" s="388"/>
      <c r="JIC118" s="388"/>
      <c r="JID118" s="388"/>
      <c r="JIE118" s="388"/>
      <c r="JIF118" s="388"/>
      <c r="JIG118" s="388"/>
      <c r="JIH118" s="388"/>
      <c r="JII118" s="388"/>
      <c r="JIJ118" s="388"/>
      <c r="JIK118" s="388"/>
      <c r="JIL118" s="388"/>
      <c r="JIM118" s="388"/>
      <c r="JIN118" s="388"/>
      <c r="JIO118" s="388"/>
      <c r="JIP118" s="388"/>
      <c r="JIQ118" s="388"/>
      <c r="JIR118" s="388"/>
      <c r="JIS118" s="388"/>
      <c r="JIT118" s="388"/>
      <c r="JIU118" s="388"/>
      <c r="JIV118" s="388"/>
      <c r="JIW118" s="388"/>
      <c r="JIX118" s="388"/>
      <c r="JIY118" s="388"/>
      <c r="JIZ118" s="388"/>
      <c r="JJA118" s="388"/>
      <c r="JJB118" s="388"/>
      <c r="JJC118" s="388"/>
      <c r="JJD118" s="388"/>
      <c r="JJE118" s="388"/>
      <c r="JJF118" s="388"/>
      <c r="JJG118" s="388"/>
      <c r="JJH118" s="388"/>
      <c r="JJI118" s="388"/>
      <c r="JJJ118" s="388"/>
      <c r="JJK118" s="388"/>
      <c r="JJL118" s="388"/>
      <c r="JJM118" s="388"/>
      <c r="JJN118" s="388"/>
      <c r="JJO118" s="388"/>
      <c r="JJP118" s="388"/>
      <c r="JJQ118" s="388"/>
      <c r="JJR118" s="388"/>
      <c r="JJS118" s="388"/>
      <c r="JJT118" s="388"/>
      <c r="JJU118" s="388"/>
      <c r="JJV118" s="388"/>
      <c r="JJW118" s="388"/>
      <c r="JJX118" s="388"/>
      <c r="JJY118" s="388"/>
      <c r="JJZ118" s="388"/>
      <c r="JKA118" s="388"/>
      <c r="JKB118" s="388"/>
      <c r="JKC118" s="388"/>
      <c r="JKD118" s="388"/>
      <c r="JKE118" s="388"/>
      <c r="JKF118" s="388"/>
      <c r="JKG118" s="388"/>
      <c r="JKH118" s="388"/>
      <c r="JKI118" s="388"/>
      <c r="JKJ118" s="388"/>
      <c r="JKK118" s="388"/>
      <c r="JKL118" s="388"/>
      <c r="JKM118" s="388"/>
      <c r="JKN118" s="388"/>
      <c r="JKO118" s="388"/>
      <c r="JKP118" s="388"/>
      <c r="JKQ118" s="388"/>
      <c r="JKR118" s="388"/>
      <c r="JKS118" s="388"/>
      <c r="JKT118" s="388"/>
      <c r="JKU118" s="388"/>
      <c r="JKV118" s="388"/>
      <c r="JKW118" s="388"/>
      <c r="JKX118" s="388"/>
      <c r="JKY118" s="388"/>
      <c r="JKZ118" s="388"/>
      <c r="JLA118" s="388"/>
      <c r="JLB118" s="388"/>
      <c r="JLC118" s="388"/>
      <c r="JLD118" s="388"/>
      <c r="JLE118" s="388"/>
      <c r="JLF118" s="388"/>
      <c r="JLG118" s="388"/>
      <c r="JLH118" s="388"/>
      <c r="JLI118" s="388"/>
      <c r="JLJ118" s="388"/>
      <c r="JLK118" s="388"/>
      <c r="JLL118" s="388"/>
      <c r="JLM118" s="388"/>
      <c r="JLN118" s="388"/>
      <c r="JLO118" s="388"/>
      <c r="JLP118" s="388"/>
      <c r="JLQ118" s="388"/>
      <c r="JLR118" s="388"/>
      <c r="JLS118" s="388"/>
      <c r="JLT118" s="388"/>
      <c r="JLU118" s="388"/>
      <c r="JLV118" s="388"/>
      <c r="JLW118" s="388"/>
      <c r="JLX118" s="388"/>
      <c r="JLY118" s="388"/>
      <c r="JLZ118" s="388"/>
      <c r="JMA118" s="388"/>
      <c r="JMB118" s="388"/>
      <c r="JMC118" s="388"/>
      <c r="JMD118" s="388"/>
      <c r="JME118" s="388"/>
      <c r="JMF118" s="388"/>
      <c r="JMG118" s="388"/>
      <c r="JMH118" s="388"/>
      <c r="JMI118" s="388"/>
      <c r="JMJ118" s="388"/>
      <c r="JMK118" s="388"/>
      <c r="JML118" s="388"/>
      <c r="JMM118" s="388"/>
      <c r="JMN118" s="388"/>
      <c r="JMO118" s="388"/>
      <c r="JMP118" s="388"/>
      <c r="JMQ118" s="388"/>
      <c r="JMR118" s="388"/>
      <c r="JMS118" s="388"/>
      <c r="JMT118" s="388"/>
      <c r="JMU118" s="388"/>
      <c r="JMV118" s="388"/>
      <c r="JMW118" s="388"/>
      <c r="JMX118" s="388"/>
      <c r="JMY118" s="388"/>
      <c r="JMZ118" s="388"/>
      <c r="JNA118" s="388"/>
      <c r="JNB118" s="388"/>
      <c r="JNC118" s="388"/>
      <c r="JND118" s="388"/>
      <c r="JNE118" s="388"/>
      <c r="JNF118" s="388"/>
      <c r="JNG118" s="388"/>
      <c r="JNH118" s="388"/>
      <c r="JNI118" s="388"/>
      <c r="JNJ118" s="388"/>
      <c r="JNK118" s="388"/>
      <c r="JNL118" s="388"/>
      <c r="JNM118" s="388"/>
      <c r="JNN118" s="388"/>
      <c r="JNO118" s="388"/>
      <c r="JNP118" s="388"/>
      <c r="JNQ118" s="388"/>
      <c r="JNR118" s="388"/>
      <c r="JNS118" s="388"/>
      <c r="JNT118" s="388"/>
      <c r="JNU118" s="388"/>
      <c r="JNV118" s="388"/>
      <c r="JNW118" s="388"/>
      <c r="JNX118" s="388"/>
      <c r="JNY118" s="388"/>
      <c r="JNZ118" s="388"/>
      <c r="JOA118" s="388"/>
      <c r="JOB118" s="388"/>
      <c r="JOC118" s="388"/>
      <c r="JOD118" s="388"/>
      <c r="JOE118" s="388"/>
      <c r="JOF118" s="388"/>
      <c r="JOG118" s="388"/>
      <c r="JOH118" s="388"/>
      <c r="JOI118" s="388"/>
      <c r="JOJ118" s="388"/>
      <c r="JOK118" s="388"/>
      <c r="JOL118" s="388"/>
      <c r="JOM118" s="388"/>
      <c r="JON118" s="388"/>
      <c r="JOO118" s="388"/>
      <c r="JOP118" s="388"/>
      <c r="JOQ118" s="388"/>
      <c r="JOR118" s="388"/>
      <c r="JOS118" s="388"/>
      <c r="JOT118" s="388"/>
      <c r="JOU118" s="388"/>
      <c r="JOV118" s="388"/>
      <c r="JOW118" s="388"/>
      <c r="JOX118" s="388"/>
      <c r="JOY118" s="388"/>
      <c r="JOZ118" s="388"/>
      <c r="JPA118" s="388"/>
      <c r="JPB118" s="388"/>
      <c r="JPC118" s="388"/>
      <c r="JPD118" s="388"/>
      <c r="JPE118" s="388"/>
      <c r="JPF118" s="388"/>
      <c r="JPG118" s="388"/>
      <c r="JPH118" s="388"/>
      <c r="JPI118" s="388"/>
      <c r="JPJ118" s="388"/>
      <c r="JPK118" s="388"/>
      <c r="JPL118" s="388"/>
      <c r="JPM118" s="388"/>
      <c r="JPN118" s="388"/>
      <c r="JPO118" s="388"/>
      <c r="JPP118" s="388"/>
      <c r="JPQ118" s="388"/>
      <c r="JPR118" s="388"/>
      <c r="JPS118" s="388"/>
      <c r="JPT118" s="388"/>
      <c r="JPU118" s="388"/>
      <c r="JPV118" s="388"/>
      <c r="JPW118" s="388"/>
      <c r="JPX118" s="388"/>
      <c r="JPY118" s="388"/>
      <c r="JPZ118" s="388"/>
      <c r="JQA118" s="388"/>
      <c r="JQB118" s="388"/>
      <c r="JQC118" s="388"/>
      <c r="JQD118" s="388"/>
      <c r="JQE118" s="388"/>
      <c r="JQF118" s="388"/>
      <c r="JQG118" s="388"/>
      <c r="JQH118" s="388"/>
      <c r="JQI118" s="388"/>
      <c r="JQJ118" s="388"/>
      <c r="JQK118" s="388"/>
      <c r="JQL118" s="388"/>
      <c r="JQM118" s="388"/>
      <c r="JQN118" s="388"/>
      <c r="JQO118" s="388"/>
      <c r="JQP118" s="388"/>
      <c r="JQQ118" s="388"/>
      <c r="JQR118" s="388"/>
      <c r="JQS118" s="388"/>
      <c r="JQT118" s="388"/>
      <c r="JQU118" s="388"/>
      <c r="JQV118" s="388"/>
      <c r="JQW118" s="388"/>
      <c r="JQX118" s="388"/>
      <c r="JQY118" s="388"/>
      <c r="JQZ118" s="388"/>
      <c r="JRA118" s="388"/>
      <c r="JRB118" s="388"/>
      <c r="JRC118" s="388"/>
      <c r="JRD118" s="388"/>
      <c r="JRE118" s="388"/>
      <c r="JRF118" s="388"/>
      <c r="JRG118" s="388"/>
      <c r="JRH118" s="388"/>
      <c r="JRI118" s="388"/>
      <c r="JRJ118" s="388"/>
      <c r="JRK118" s="388"/>
      <c r="JRL118" s="388"/>
      <c r="JRM118" s="388"/>
      <c r="JRN118" s="388"/>
      <c r="JRO118" s="388"/>
      <c r="JRP118" s="388"/>
      <c r="JRQ118" s="388"/>
      <c r="JRR118" s="388"/>
      <c r="JRS118" s="388"/>
      <c r="JRT118" s="388"/>
      <c r="JRU118" s="388"/>
      <c r="JRV118" s="388"/>
      <c r="JRW118" s="388"/>
      <c r="JRX118" s="388"/>
      <c r="JRY118" s="388"/>
      <c r="JRZ118" s="388"/>
      <c r="JSA118" s="388"/>
      <c r="JSB118" s="388"/>
      <c r="JSC118" s="388"/>
      <c r="JSD118" s="388"/>
      <c r="JSE118" s="388"/>
      <c r="JSF118" s="388"/>
      <c r="JSG118" s="388"/>
      <c r="JSH118" s="388"/>
      <c r="JSI118" s="388"/>
      <c r="JSJ118" s="388"/>
      <c r="JSK118" s="388"/>
      <c r="JSL118" s="388"/>
      <c r="JSM118" s="388"/>
      <c r="JSN118" s="388"/>
      <c r="JSO118" s="388"/>
      <c r="JSP118" s="388"/>
      <c r="JSQ118" s="388"/>
      <c r="JSR118" s="388"/>
      <c r="JSS118" s="388"/>
      <c r="JST118" s="388"/>
      <c r="JSU118" s="388"/>
      <c r="JSV118" s="388"/>
      <c r="JSW118" s="388"/>
      <c r="JSX118" s="388"/>
      <c r="JSY118" s="388"/>
      <c r="JSZ118" s="388"/>
      <c r="JTA118" s="388"/>
      <c r="JTB118" s="388"/>
      <c r="JTC118" s="388"/>
      <c r="JTD118" s="388"/>
      <c r="JTE118" s="388"/>
      <c r="JTF118" s="388"/>
      <c r="JTG118" s="388"/>
      <c r="JTH118" s="388"/>
      <c r="JTI118" s="388"/>
      <c r="JTJ118" s="388"/>
      <c r="JTK118" s="388"/>
      <c r="JTL118" s="388"/>
      <c r="JTM118" s="388"/>
      <c r="JTN118" s="388"/>
      <c r="JTO118" s="388"/>
      <c r="JTP118" s="388"/>
      <c r="JTQ118" s="388"/>
      <c r="JTR118" s="388"/>
      <c r="JTS118" s="388"/>
      <c r="JTT118" s="388"/>
      <c r="JTU118" s="388"/>
      <c r="JTV118" s="388"/>
      <c r="JTW118" s="388"/>
      <c r="JTX118" s="388"/>
      <c r="JTY118" s="388"/>
      <c r="JTZ118" s="388"/>
      <c r="JUA118" s="388"/>
      <c r="JUB118" s="388"/>
      <c r="JUC118" s="388"/>
      <c r="JUD118" s="388"/>
      <c r="JUE118" s="388"/>
      <c r="JUF118" s="388"/>
      <c r="JUG118" s="388"/>
      <c r="JUH118" s="388"/>
      <c r="JUI118" s="388"/>
      <c r="JUJ118" s="388"/>
      <c r="JUK118" s="388"/>
      <c r="JUL118" s="388"/>
      <c r="JUM118" s="388"/>
      <c r="JUN118" s="388"/>
      <c r="JUO118" s="388"/>
      <c r="JUP118" s="388"/>
      <c r="JUQ118" s="388"/>
      <c r="JUR118" s="388"/>
      <c r="JUS118" s="388"/>
      <c r="JUT118" s="388"/>
      <c r="JUU118" s="388"/>
      <c r="JUV118" s="388"/>
      <c r="JUW118" s="388"/>
      <c r="JUX118" s="388"/>
      <c r="JUY118" s="388"/>
      <c r="JUZ118" s="388"/>
      <c r="JVA118" s="388"/>
      <c r="JVB118" s="388"/>
      <c r="JVC118" s="388"/>
      <c r="JVD118" s="388"/>
      <c r="JVE118" s="388"/>
      <c r="JVF118" s="388"/>
      <c r="JVG118" s="388"/>
      <c r="JVH118" s="388"/>
      <c r="JVI118" s="388"/>
      <c r="JVJ118" s="388"/>
      <c r="JVK118" s="388"/>
      <c r="JVL118" s="388"/>
      <c r="JVM118" s="388"/>
      <c r="JVN118" s="388"/>
      <c r="JVO118" s="388"/>
      <c r="JVP118" s="388"/>
      <c r="JVQ118" s="388"/>
      <c r="JVR118" s="388"/>
      <c r="JVS118" s="388"/>
      <c r="JVT118" s="388"/>
      <c r="JVU118" s="388"/>
      <c r="JVV118" s="388"/>
      <c r="JVW118" s="388"/>
      <c r="JVX118" s="388"/>
      <c r="JVY118" s="388"/>
      <c r="JVZ118" s="388"/>
      <c r="JWA118" s="388"/>
      <c r="JWB118" s="388"/>
      <c r="JWC118" s="388"/>
      <c r="JWD118" s="388"/>
      <c r="JWE118" s="388"/>
      <c r="JWF118" s="388"/>
      <c r="JWG118" s="388"/>
      <c r="JWH118" s="388"/>
      <c r="JWI118" s="388"/>
      <c r="JWJ118" s="388"/>
      <c r="JWK118" s="388"/>
      <c r="JWL118" s="388"/>
      <c r="JWM118" s="388"/>
      <c r="JWN118" s="388"/>
      <c r="JWO118" s="388"/>
      <c r="JWP118" s="388"/>
      <c r="JWQ118" s="388"/>
      <c r="JWR118" s="388"/>
      <c r="JWS118" s="388"/>
      <c r="JWT118" s="388"/>
      <c r="JWU118" s="388"/>
      <c r="JWV118" s="388"/>
      <c r="JWW118" s="388"/>
      <c r="JWX118" s="388"/>
      <c r="JWY118" s="388"/>
      <c r="JWZ118" s="388"/>
      <c r="JXA118" s="388"/>
      <c r="JXB118" s="388"/>
      <c r="JXC118" s="388"/>
      <c r="JXD118" s="388"/>
      <c r="JXE118" s="388"/>
      <c r="JXF118" s="388"/>
      <c r="JXG118" s="388"/>
      <c r="JXH118" s="388"/>
      <c r="JXI118" s="388"/>
      <c r="JXJ118" s="388"/>
      <c r="JXK118" s="388"/>
      <c r="JXL118" s="388"/>
      <c r="JXM118" s="388"/>
      <c r="JXN118" s="388"/>
      <c r="JXO118" s="388"/>
      <c r="JXP118" s="388"/>
      <c r="JXQ118" s="388"/>
      <c r="JXR118" s="388"/>
      <c r="JXS118" s="388"/>
      <c r="JXT118" s="388"/>
      <c r="JXU118" s="388"/>
      <c r="JXV118" s="388"/>
      <c r="JXW118" s="388"/>
      <c r="JXX118" s="388"/>
      <c r="JXY118" s="388"/>
      <c r="JXZ118" s="388"/>
      <c r="JYA118" s="388"/>
      <c r="JYB118" s="388"/>
      <c r="JYC118" s="388"/>
      <c r="JYD118" s="388"/>
      <c r="JYE118" s="388"/>
      <c r="JYF118" s="388"/>
      <c r="JYG118" s="388"/>
      <c r="JYH118" s="388"/>
      <c r="JYI118" s="388"/>
      <c r="JYJ118" s="388"/>
      <c r="JYK118" s="388"/>
      <c r="JYL118" s="388"/>
      <c r="JYM118" s="388"/>
      <c r="JYN118" s="388"/>
      <c r="JYO118" s="388"/>
      <c r="JYP118" s="388"/>
      <c r="JYQ118" s="388"/>
      <c r="JYR118" s="388"/>
      <c r="JYS118" s="388"/>
      <c r="JYT118" s="388"/>
      <c r="JYU118" s="388"/>
      <c r="JYV118" s="388"/>
      <c r="JYW118" s="388"/>
      <c r="JYX118" s="388"/>
      <c r="JYY118" s="388"/>
      <c r="JYZ118" s="388"/>
      <c r="JZA118" s="388"/>
      <c r="JZB118" s="388"/>
      <c r="JZC118" s="388"/>
      <c r="JZD118" s="388"/>
      <c r="JZE118" s="388"/>
      <c r="JZF118" s="388"/>
      <c r="JZG118" s="388"/>
      <c r="JZH118" s="388"/>
      <c r="JZI118" s="388"/>
      <c r="JZJ118" s="388"/>
      <c r="JZK118" s="388"/>
      <c r="JZL118" s="388"/>
      <c r="JZM118" s="388"/>
      <c r="JZN118" s="388"/>
      <c r="JZO118" s="388"/>
      <c r="JZP118" s="388"/>
      <c r="JZQ118" s="388"/>
      <c r="JZR118" s="388"/>
      <c r="JZS118" s="388"/>
      <c r="JZT118" s="388"/>
      <c r="JZU118" s="388"/>
      <c r="JZV118" s="388"/>
      <c r="JZW118" s="388"/>
      <c r="JZX118" s="388"/>
      <c r="JZY118" s="388"/>
      <c r="JZZ118" s="388"/>
      <c r="KAA118" s="388"/>
      <c r="KAB118" s="388"/>
      <c r="KAC118" s="388"/>
      <c r="KAD118" s="388"/>
      <c r="KAE118" s="388"/>
      <c r="KAF118" s="388"/>
      <c r="KAG118" s="388"/>
      <c r="KAH118" s="388"/>
      <c r="KAI118" s="388"/>
      <c r="KAJ118" s="388"/>
      <c r="KAK118" s="388"/>
      <c r="KAL118" s="388"/>
      <c r="KAM118" s="388"/>
      <c r="KAN118" s="388"/>
      <c r="KAO118" s="388"/>
      <c r="KAP118" s="388"/>
      <c r="KAQ118" s="388"/>
      <c r="KAR118" s="388"/>
      <c r="KAS118" s="388"/>
      <c r="KAT118" s="388"/>
      <c r="KAU118" s="388"/>
      <c r="KAV118" s="388"/>
      <c r="KAW118" s="388"/>
      <c r="KAX118" s="388"/>
      <c r="KAY118" s="388"/>
      <c r="KAZ118" s="388"/>
      <c r="KBA118" s="388"/>
      <c r="KBB118" s="388"/>
      <c r="KBC118" s="388"/>
      <c r="KBD118" s="388"/>
      <c r="KBE118" s="388"/>
      <c r="KBF118" s="388"/>
      <c r="KBG118" s="388"/>
      <c r="KBH118" s="388"/>
      <c r="KBI118" s="388"/>
      <c r="KBJ118" s="388"/>
      <c r="KBK118" s="388"/>
      <c r="KBL118" s="388"/>
      <c r="KBM118" s="388"/>
      <c r="KBN118" s="388"/>
      <c r="KBO118" s="388"/>
      <c r="KBP118" s="388"/>
      <c r="KBQ118" s="388"/>
      <c r="KBR118" s="388"/>
      <c r="KBS118" s="388"/>
      <c r="KBT118" s="388"/>
      <c r="KBU118" s="388"/>
      <c r="KBV118" s="388"/>
      <c r="KBW118" s="388"/>
      <c r="KBX118" s="388"/>
      <c r="KBY118" s="388"/>
      <c r="KBZ118" s="388"/>
      <c r="KCA118" s="388"/>
      <c r="KCB118" s="388"/>
      <c r="KCC118" s="388"/>
      <c r="KCD118" s="388"/>
      <c r="KCE118" s="388"/>
      <c r="KCF118" s="388"/>
      <c r="KCG118" s="388"/>
      <c r="KCH118" s="388"/>
      <c r="KCI118" s="388"/>
      <c r="KCJ118" s="388"/>
      <c r="KCK118" s="388"/>
      <c r="KCL118" s="388"/>
      <c r="KCM118" s="388"/>
      <c r="KCN118" s="388"/>
      <c r="KCO118" s="388"/>
      <c r="KCP118" s="388"/>
      <c r="KCQ118" s="388"/>
      <c r="KCR118" s="388"/>
      <c r="KCS118" s="388"/>
      <c r="KCT118" s="388"/>
      <c r="KCU118" s="388"/>
      <c r="KCV118" s="388"/>
      <c r="KCW118" s="388"/>
      <c r="KCX118" s="388"/>
      <c r="KCY118" s="388"/>
      <c r="KCZ118" s="388"/>
      <c r="KDA118" s="388"/>
      <c r="KDB118" s="388"/>
      <c r="KDC118" s="388"/>
      <c r="KDD118" s="388"/>
      <c r="KDE118" s="388"/>
      <c r="KDF118" s="388"/>
      <c r="KDG118" s="388"/>
      <c r="KDH118" s="388"/>
      <c r="KDI118" s="388"/>
      <c r="KDJ118" s="388"/>
      <c r="KDK118" s="388"/>
      <c r="KDL118" s="388"/>
      <c r="KDM118" s="388"/>
      <c r="KDN118" s="388"/>
      <c r="KDO118" s="388"/>
      <c r="KDP118" s="388"/>
      <c r="KDQ118" s="388"/>
      <c r="KDR118" s="388"/>
      <c r="KDS118" s="388"/>
      <c r="KDT118" s="388"/>
      <c r="KDU118" s="388"/>
      <c r="KDV118" s="388"/>
      <c r="KDW118" s="388"/>
      <c r="KDX118" s="388"/>
      <c r="KDY118" s="388"/>
      <c r="KDZ118" s="388"/>
      <c r="KEA118" s="388"/>
      <c r="KEB118" s="388"/>
      <c r="KEC118" s="388"/>
      <c r="KED118" s="388"/>
      <c r="KEE118" s="388"/>
      <c r="KEF118" s="388"/>
      <c r="KEG118" s="388"/>
      <c r="KEH118" s="388"/>
      <c r="KEI118" s="388"/>
      <c r="KEJ118" s="388"/>
      <c r="KEK118" s="388"/>
      <c r="KEL118" s="388"/>
      <c r="KEM118" s="388"/>
      <c r="KEN118" s="388"/>
      <c r="KEO118" s="388"/>
      <c r="KEP118" s="388"/>
      <c r="KEQ118" s="388"/>
      <c r="KER118" s="388"/>
      <c r="KES118" s="388"/>
      <c r="KET118" s="388"/>
      <c r="KEU118" s="388"/>
      <c r="KEV118" s="388"/>
      <c r="KEW118" s="388"/>
      <c r="KEX118" s="388"/>
      <c r="KEY118" s="388"/>
      <c r="KEZ118" s="388"/>
      <c r="KFA118" s="388"/>
      <c r="KFB118" s="388"/>
      <c r="KFC118" s="388"/>
      <c r="KFD118" s="388"/>
      <c r="KFE118" s="388"/>
      <c r="KFF118" s="388"/>
      <c r="KFG118" s="388"/>
      <c r="KFH118" s="388"/>
      <c r="KFI118" s="388"/>
      <c r="KFJ118" s="388"/>
      <c r="KFK118" s="388"/>
      <c r="KFL118" s="388"/>
      <c r="KFM118" s="388"/>
      <c r="KFN118" s="388"/>
      <c r="KFO118" s="388"/>
      <c r="KFP118" s="388"/>
      <c r="KFQ118" s="388"/>
      <c r="KFR118" s="388"/>
      <c r="KFS118" s="388"/>
      <c r="KFT118" s="388"/>
      <c r="KFU118" s="388"/>
      <c r="KFV118" s="388"/>
      <c r="KFW118" s="388"/>
      <c r="KFX118" s="388"/>
      <c r="KFY118" s="388"/>
      <c r="KFZ118" s="388"/>
      <c r="KGA118" s="388"/>
      <c r="KGB118" s="388"/>
      <c r="KGC118" s="388"/>
      <c r="KGD118" s="388"/>
      <c r="KGE118" s="388"/>
      <c r="KGF118" s="388"/>
      <c r="KGG118" s="388"/>
      <c r="KGH118" s="388"/>
      <c r="KGI118" s="388"/>
      <c r="KGJ118" s="388"/>
      <c r="KGK118" s="388"/>
      <c r="KGL118" s="388"/>
      <c r="KGM118" s="388"/>
      <c r="KGN118" s="388"/>
      <c r="KGO118" s="388"/>
      <c r="KGP118" s="388"/>
      <c r="KGQ118" s="388"/>
      <c r="KGR118" s="388"/>
      <c r="KGS118" s="388"/>
      <c r="KGT118" s="388"/>
      <c r="KGU118" s="388"/>
      <c r="KGV118" s="388"/>
      <c r="KGW118" s="388"/>
      <c r="KGX118" s="388"/>
      <c r="KGY118" s="388"/>
      <c r="KGZ118" s="388"/>
      <c r="KHA118" s="388"/>
      <c r="KHB118" s="388"/>
      <c r="KHC118" s="388"/>
      <c r="KHD118" s="388"/>
      <c r="KHE118" s="388"/>
      <c r="KHF118" s="388"/>
      <c r="KHG118" s="388"/>
      <c r="KHH118" s="388"/>
      <c r="KHI118" s="388"/>
      <c r="KHJ118" s="388"/>
      <c r="KHK118" s="388"/>
      <c r="KHL118" s="388"/>
      <c r="KHM118" s="388"/>
      <c r="KHN118" s="388"/>
      <c r="KHO118" s="388"/>
      <c r="KHP118" s="388"/>
      <c r="KHQ118" s="388"/>
      <c r="KHR118" s="388"/>
      <c r="KHS118" s="388"/>
      <c r="KHT118" s="388"/>
      <c r="KHU118" s="388"/>
      <c r="KHV118" s="388"/>
      <c r="KHW118" s="388"/>
      <c r="KHX118" s="388"/>
      <c r="KHY118" s="388"/>
      <c r="KHZ118" s="388"/>
      <c r="KIA118" s="388"/>
      <c r="KIB118" s="388"/>
      <c r="KIC118" s="388"/>
      <c r="KID118" s="388"/>
      <c r="KIE118" s="388"/>
      <c r="KIF118" s="388"/>
      <c r="KIG118" s="388"/>
      <c r="KIH118" s="388"/>
      <c r="KII118" s="388"/>
      <c r="KIJ118" s="388"/>
      <c r="KIK118" s="388"/>
      <c r="KIL118" s="388"/>
      <c r="KIM118" s="388"/>
      <c r="KIN118" s="388"/>
      <c r="KIO118" s="388"/>
      <c r="KIP118" s="388"/>
      <c r="KIQ118" s="388"/>
      <c r="KIR118" s="388"/>
      <c r="KIS118" s="388"/>
      <c r="KIT118" s="388"/>
      <c r="KIU118" s="388"/>
      <c r="KIV118" s="388"/>
      <c r="KIW118" s="388"/>
      <c r="KIX118" s="388"/>
      <c r="KIY118" s="388"/>
      <c r="KIZ118" s="388"/>
      <c r="KJA118" s="388"/>
      <c r="KJB118" s="388"/>
      <c r="KJC118" s="388"/>
      <c r="KJD118" s="388"/>
      <c r="KJE118" s="388"/>
      <c r="KJF118" s="388"/>
      <c r="KJG118" s="388"/>
      <c r="KJH118" s="388"/>
      <c r="KJI118" s="388"/>
      <c r="KJJ118" s="388"/>
      <c r="KJK118" s="388"/>
      <c r="KJL118" s="388"/>
      <c r="KJM118" s="388"/>
      <c r="KJN118" s="388"/>
      <c r="KJO118" s="388"/>
      <c r="KJP118" s="388"/>
      <c r="KJQ118" s="388"/>
      <c r="KJR118" s="388"/>
      <c r="KJS118" s="388"/>
      <c r="KJT118" s="388"/>
      <c r="KJU118" s="388"/>
      <c r="KJV118" s="388"/>
      <c r="KJW118" s="388"/>
      <c r="KJX118" s="388"/>
      <c r="KJY118" s="388"/>
      <c r="KJZ118" s="388"/>
      <c r="KKA118" s="388"/>
      <c r="KKB118" s="388"/>
      <c r="KKC118" s="388"/>
      <c r="KKD118" s="388"/>
      <c r="KKE118" s="388"/>
      <c r="KKF118" s="388"/>
      <c r="KKG118" s="388"/>
      <c r="KKH118" s="388"/>
      <c r="KKI118" s="388"/>
      <c r="KKJ118" s="388"/>
      <c r="KKK118" s="388"/>
      <c r="KKL118" s="388"/>
      <c r="KKM118" s="388"/>
      <c r="KKN118" s="388"/>
      <c r="KKO118" s="388"/>
      <c r="KKP118" s="388"/>
      <c r="KKQ118" s="388"/>
      <c r="KKR118" s="388"/>
      <c r="KKS118" s="388"/>
      <c r="KKT118" s="388"/>
      <c r="KKU118" s="388"/>
      <c r="KKV118" s="388"/>
      <c r="KKW118" s="388"/>
      <c r="KKX118" s="388"/>
      <c r="KKY118" s="388"/>
      <c r="KKZ118" s="388"/>
      <c r="KLA118" s="388"/>
      <c r="KLB118" s="388"/>
      <c r="KLC118" s="388"/>
      <c r="KLD118" s="388"/>
      <c r="KLE118" s="388"/>
      <c r="KLF118" s="388"/>
      <c r="KLG118" s="388"/>
      <c r="KLH118" s="388"/>
      <c r="KLI118" s="388"/>
      <c r="KLJ118" s="388"/>
      <c r="KLK118" s="388"/>
      <c r="KLL118" s="388"/>
      <c r="KLM118" s="388"/>
      <c r="KLN118" s="388"/>
      <c r="KLO118" s="388"/>
      <c r="KLP118" s="388"/>
      <c r="KLQ118" s="388"/>
      <c r="KLR118" s="388"/>
      <c r="KLS118" s="388"/>
      <c r="KLT118" s="388"/>
      <c r="KLU118" s="388"/>
      <c r="KLV118" s="388"/>
      <c r="KLW118" s="388"/>
      <c r="KLX118" s="388"/>
      <c r="KLY118" s="388"/>
      <c r="KLZ118" s="388"/>
      <c r="KMA118" s="388"/>
      <c r="KMB118" s="388"/>
      <c r="KMC118" s="388"/>
      <c r="KMD118" s="388"/>
      <c r="KME118" s="388"/>
      <c r="KMF118" s="388"/>
      <c r="KMG118" s="388"/>
      <c r="KMH118" s="388"/>
      <c r="KMI118" s="388"/>
      <c r="KMJ118" s="388"/>
      <c r="KMK118" s="388"/>
      <c r="KML118" s="388"/>
      <c r="KMM118" s="388"/>
      <c r="KMN118" s="388"/>
      <c r="KMO118" s="388"/>
      <c r="KMP118" s="388"/>
      <c r="KMQ118" s="388"/>
      <c r="KMR118" s="388"/>
      <c r="KMS118" s="388"/>
      <c r="KMT118" s="388"/>
      <c r="KMU118" s="388"/>
      <c r="KMV118" s="388"/>
      <c r="KMW118" s="388"/>
      <c r="KMX118" s="388"/>
      <c r="KMY118" s="388"/>
      <c r="KMZ118" s="388"/>
      <c r="KNA118" s="388"/>
      <c r="KNB118" s="388"/>
      <c r="KNC118" s="388"/>
      <c r="KND118" s="388"/>
      <c r="KNE118" s="388"/>
      <c r="KNF118" s="388"/>
      <c r="KNG118" s="388"/>
      <c r="KNH118" s="388"/>
      <c r="KNI118" s="388"/>
      <c r="KNJ118" s="388"/>
      <c r="KNK118" s="388"/>
      <c r="KNL118" s="388"/>
      <c r="KNM118" s="388"/>
      <c r="KNN118" s="388"/>
      <c r="KNO118" s="388"/>
      <c r="KNP118" s="388"/>
      <c r="KNQ118" s="388"/>
      <c r="KNR118" s="388"/>
      <c r="KNS118" s="388"/>
      <c r="KNT118" s="388"/>
      <c r="KNU118" s="388"/>
      <c r="KNV118" s="388"/>
      <c r="KNW118" s="388"/>
      <c r="KNX118" s="388"/>
      <c r="KNY118" s="388"/>
      <c r="KNZ118" s="388"/>
      <c r="KOA118" s="388"/>
      <c r="KOB118" s="388"/>
      <c r="KOC118" s="388"/>
      <c r="KOD118" s="388"/>
      <c r="KOE118" s="388"/>
      <c r="KOF118" s="388"/>
      <c r="KOG118" s="388"/>
      <c r="KOH118" s="388"/>
      <c r="KOI118" s="388"/>
      <c r="KOJ118" s="388"/>
      <c r="KOK118" s="388"/>
      <c r="KOL118" s="388"/>
      <c r="KOM118" s="388"/>
      <c r="KON118" s="388"/>
      <c r="KOO118" s="388"/>
      <c r="KOP118" s="388"/>
      <c r="KOQ118" s="388"/>
      <c r="KOR118" s="388"/>
      <c r="KOS118" s="388"/>
      <c r="KOT118" s="388"/>
      <c r="KOU118" s="388"/>
      <c r="KOV118" s="388"/>
      <c r="KOW118" s="388"/>
      <c r="KOX118" s="388"/>
      <c r="KOY118" s="388"/>
      <c r="KOZ118" s="388"/>
      <c r="KPA118" s="388"/>
      <c r="KPB118" s="388"/>
      <c r="KPC118" s="388"/>
      <c r="KPD118" s="388"/>
      <c r="KPE118" s="388"/>
      <c r="KPF118" s="388"/>
      <c r="KPG118" s="388"/>
      <c r="KPH118" s="388"/>
      <c r="KPI118" s="388"/>
      <c r="KPJ118" s="388"/>
      <c r="KPK118" s="388"/>
      <c r="KPL118" s="388"/>
      <c r="KPM118" s="388"/>
      <c r="KPN118" s="388"/>
      <c r="KPO118" s="388"/>
      <c r="KPP118" s="388"/>
      <c r="KPQ118" s="388"/>
      <c r="KPR118" s="388"/>
      <c r="KPS118" s="388"/>
      <c r="KPT118" s="388"/>
      <c r="KPU118" s="388"/>
      <c r="KPV118" s="388"/>
      <c r="KPW118" s="388"/>
      <c r="KPX118" s="388"/>
      <c r="KPY118" s="388"/>
      <c r="KPZ118" s="388"/>
      <c r="KQA118" s="388"/>
      <c r="KQB118" s="388"/>
      <c r="KQC118" s="388"/>
      <c r="KQD118" s="388"/>
      <c r="KQE118" s="388"/>
      <c r="KQF118" s="388"/>
      <c r="KQG118" s="388"/>
      <c r="KQH118" s="388"/>
      <c r="KQI118" s="388"/>
      <c r="KQJ118" s="388"/>
      <c r="KQK118" s="388"/>
      <c r="KQL118" s="388"/>
      <c r="KQM118" s="388"/>
      <c r="KQN118" s="388"/>
      <c r="KQO118" s="388"/>
      <c r="KQP118" s="388"/>
      <c r="KQQ118" s="388"/>
      <c r="KQR118" s="388"/>
      <c r="KQS118" s="388"/>
      <c r="KQT118" s="388"/>
      <c r="KQU118" s="388"/>
      <c r="KQV118" s="388"/>
      <c r="KQW118" s="388"/>
      <c r="KQX118" s="388"/>
      <c r="KQY118" s="388"/>
      <c r="KQZ118" s="388"/>
      <c r="KRA118" s="388"/>
      <c r="KRB118" s="388"/>
      <c r="KRC118" s="388"/>
      <c r="KRD118" s="388"/>
      <c r="KRE118" s="388"/>
      <c r="KRF118" s="388"/>
      <c r="KRG118" s="388"/>
      <c r="KRH118" s="388"/>
      <c r="KRI118" s="388"/>
      <c r="KRJ118" s="388"/>
      <c r="KRK118" s="388"/>
      <c r="KRL118" s="388"/>
      <c r="KRM118" s="388"/>
      <c r="KRN118" s="388"/>
      <c r="KRO118" s="388"/>
      <c r="KRP118" s="388"/>
      <c r="KRQ118" s="388"/>
      <c r="KRR118" s="388"/>
      <c r="KRS118" s="388"/>
      <c r="KRT118" s="388"/>
      <c r="KRU118" s="388"/>
      <c r="KRV118" s="388"/>
      <c r="KRW118" s="388"/>
      <c r="KRX118" s="388"/>
      <c r="KRY118" s="388"/>
      <c r="KRZ118" s="388"/>
      <c r="KSA118" s="388"/>
      <c r="KSB118" s="388"/>
      <c r="KSC118" s="388"/>
      <c r="KSD118" s="388"/>
      <c r="KSE118" s="388"/>
      <c r="KSF118" s="388"/>
      <c r="KSG118" s="388"/>
      <c r="KSH118" s="388"/>
      <c r="KSI118" s="388"/>
      <c r="KSJ118" s="388"/>
      <c r="KSK118" s="388"/>
      <c r="KSL118" s="388"/>
      <c r="KSM118" s="388"/>
      <c r="KSN118" s="388"/>
      <c r="KSO118" s="388"/>
      <c r="KSP118" s="388"/>
      <c r="KSQ118" s="388"/>
      <c r="KSR118" s="388"/>
      <c r="KSS118" s="388"/>
      <c r="KST118" s="388"/>
      <c r="KSU118" s="388"/>
      <c r="KSV118" s="388"/>
      <c r="KSW118" s="388"/>
      <c r="KSX118" s="388"/>
      <c r="KSY118" s="388"/>
      <c r="KSZ118" s="388"/>
      <c r="KTA118" s="388"/>
      <c r="KTB118" s="388"/>
      <c r="KTC118" s="388"/>
      <c r="KTD118" s="388"/>
      <c r="KTE118" s="388"/>
      <c r="KTF118" s="388"/>
      <c r="KTG118" s="388"/>
      <c r="KTH118" s="388"/>
      <c r="KTI118" s="388"/>
      <c r="KTJ118" s="388"/>
      <c r="KTK118" s="388"/>
      <c r="KTL118" s="388"/>
      <c r="KTM118" s="388"/>
      <c r="KTN118" s="388"/>
      <c r="KTO118" s="388"/>
      <c r="KTP118" s="388"/>
      <c r="KTQ118" s="388"/>
      <c r="KTR118" s="388"/>
      <c r="KTS118" s="388"/>
      <c r="KTT118" s="388"/>
      <c r="KTU118" s="388"/>
      <c r="KTV118" s="388"/>
      <c r="KTW118" s="388"/>
      <c r="KTX118" s="388"/>
      <c r="KTY118" s="388"/>
      <c r="KTZ118" s="388"/>
      <c r="KUA118" s="388"/>
      <c r="KUB118" s="388"/>
      <c r="KUC118" s="388"/>
      <c r="KUD118" s="388"/>
      <c r="KUE118" s="388"/>
      <c r="KUF118" s="388"/>
      <c r="KUG118" s="388"/>
      <c r="KUH118" s="388"/>
      <c r="KUI118" s="388"/>
      <c r="KUJ118" s="388"/>
      <c r="KUK118" s="388"/>
      <c r="KUL118" s="388"/>
      <c r="KUM118" s="388"/>
      <c r="KUN118" s="388"/>
      <c r="KUO118" s="388"/>
      <c r="KUP118" s="388"/>
      <c r="KUQ118" s="388"/>
      <c r="KUR118" s="388"/>
      <c r="KUS118" s="388"/>
      <c r="KUT118" s="388"/>
      <c r="KUU118" s="388"/>
      <c r="KUV118" s="388"/>
      <c r="KUW118" s="388"/>
      <c r="KUX118" s="388"/>
      <c r="KUY118" s="388"/>
      <c r="KUZ118" s="388"/>
      <c r="KVA118" s="388"/>
      <c r="KVB118" s="388"/>
      <c r="KVC118" s="388"/>
      <c r="KVD118" s="388"/>
      <c r="KVE118" s="388"/>
      <c r="KVF118" s="388"/>
      <c r="KVG118" s="388"/>
      <c r="KVH118" s="388"/>
      <c r="KVI118" s="388"/>
      <c r="KVJ118" s="388"/>
      <c r="KVK118" s="388"/>
      <c r="KVL118" s="388"/>
      <c r="KVM118" s="388"/>
      <c r="KVN118" s="388"/>
      <c r="KVO118" s="388"/>
      <c r="KVP118" s="388"/>
      <c r="KVQ118" s="388"/>
      <c r="KVR118" s="388"/>
      <c r="KVS118" s="388"/>
      <c r="KVT118" s="388"/>
      <c r="KVU118" s="388"/>
      <c r="KVV118" s="388"/>
      <c r="KVW118" s="388"/>
      <c r="KVX118" s="388"/>
      <c r="KVY118" s="388"/>
      <c r="KVZ118" s="388"/>
      <c r="KWA118" s="388"/>
      <c r="KWB118" s="388"/>
      <c r="KWC118" s="388"/>
      <c r="KWD118" s="388"/>
      <c r="KWE118" s="388"/>
      <c r="KWF118" s="388"/>
      <c r="KWG118" s="388"/>
      <c r="KWH118" s="388"/>
      <c r="KWI118" s="388"/>
      <c r="KWJ118" s="388"/>
      <c r="KWK118" s="388"/>
      <c r="KWL118" s="388"/>
      <c r="KWM118" s="388"/>
      <c r="KWN118" s="388"/>
      <c r="KWO118" s="388"/>
      <c r="KWP118" s="388"/>
      <c r="KWQ118" s="388"/>
      <c r="KWR118" s="388"/>
      <c r="KWS118" s="388"/>
      <c r="KWT118" s="388"/>
      <c r="KWU118" s="388"/>
      <c r="KWV118" s="388"/>
      <c r="KWW118" s="388"/>
      <c r="KWX118" s="388"/>
      <c r="KWY118" s="388"/>
      <c r="KWZ118" s="388"/>
      <c r="KXA118" s="388"/>
      <c r="KXB118" s="388"/>
      <c r="KXC118" s="388"/>
      <c r="KXD118" s="388"/>
      <c r="KXE118" s="388"/>
      <c r="KXF118" s="388"/>
      <c r="KXG118" s="388"/>
      <c r="KXH118" s="388"/>
      <c r="KXI118" s="388"/>
      <c r="KXJ118" s="388"/>
      <c r="KXK118" s="388"/>
      <c r="KXL118" s="388"/>
      <c r="KXM118" s="388"/>
      <c r="KXN118" s="388"/>
      <c r="KXO118" s="388"/>
      <c r="KXP118" s="388"/>
      <c r="KXQ118" s="388"/>
      <c r="KXR118" s="388"/>
      <c r="KXS118" s="388"/>
      <c r="KXT118" s="388"/>
      <c r="KXU118" s="388"/>
      <c r="KXV118" s="388"/>
      <c r="KXW118" s="388"/>
      <c r="KXX118" s="388"/>
      <c r="KXY118" s="388"/>
      <c r="KXZ118" s="388"/>
      <c r="KYA118" s="388"/>
      <c r="KYB118" s="388"/>
      <c r="KYC118" s="388"/>
      <c r="KYD118" s="388"/>
      <c r="KYE118" s="388"/>
      <c r="KYF118" s="388"/>
      <c r="KYG118" s="388"/>
      <c r="KYH118" s="388"/>
      <c r="KYI118" s="388"/>
      <c r="KYJ118" s="388"/>
      <c r="KYK118" s="388"/>
      <c r="KYL118" s="388"/>
      <c r="KYM118" s="388"/>
      <c r="KYN118" s="388"/>
      <c r="KYO118" s="388"/>
      <c r="KYP118" s="388"/>
      <c r="KYQ118" s="388"/>
      <c r="KYR118" s="388"/>
      <c r="KYS118" s="388"/>
      <c r="KYT118" s="388"/>
      <c r="KYU118" s="388"/>
      <c r="KYV118" s="388"/>
      <c r="KYW118" s="388"/>
      <c r="KYX118" s="388"/>
      <c r="KYY118" s="388"/>
      <c r="KYZ118" s="388"/>
      <c r="KZA118" s="388"/>
      <c r="KZB118" s="388"/>
      <c r="KZC118" s="388"/>
      <c r="KZD118" s="388"/>
      <c r="KZE118" s="388"/>
      <c r="KZF118" s="388"/>
      <c r="KZG118" s="388"/>
      <c r="KZH118" s="388"/>
      <c r="KZI118" s="388"/>
      <c r="KZJ118" s="388"/>
      <c r="KZK118" s="388"/>
      <c r="KZL118" s="388"/>
      <c r="KZM118" s="388"/>
      <c r="KZN118" s="388"/>
      <c r="KZO118" s="388"/>
      <c r="KZP118" s="388"/>
      <c r="KZQ118" s="388"/>
      <c r="KZR118" s="388"/>
      <c r="KZS118" s="388"/>
      <c r="KZT118" s="388"/>
      <c r="KZU118" s="388"/>
      <c r="KZV118" s="388"/>
      <c r="KZW118" s="388"/>
      <c r="KZX118" s="388"/>
      <c r="KZY118" s="388"/>
      <c r="KZZ118" s="388"/>
      <c r="LAA118" s="388"/>
      <c r="LAB118" s="388"/>
      <c r="LAC118" s="388"/>
      <c r="LAD118" s="388"/>
      <c r="LAE118" s="388"/>
      <c r="LAF118" s="388"/>
      <c r="LAG118" s="388"/>
      <c r="LAH118" s="388"/>
      <c r="LAI118" s="388"/>
      <c r="LAJ118" s="388"/>
      <c r="LAK118" s="388"/>
      <c r="LAL118" s="388"/>
      <c r="LAM118" s="388"/>
      <c r="LAN118" s="388"/>
      <c r="LAO118" s="388"/>
      <c r="LAP118" s="388"/>
      <c r="LAQ118" s="388"/>
      <c r="LAR118" s="388"/>
      <c r="LAS118" s="388"/>
      <c r="LAT118" s="388"/>
      <c r="LAU118" s="388"/>
      <c r="LAV118" s="388"/>
      <c r="LAW118" s="388"/>
      <c r="LAX118" s="388"/>
      <c r="LAY118" s="388"/>
      <c r="LAZ118" s="388"/>
      <c r="LBA118" s="388"/>
      <c r="LBB118" s="388"/>
      <c r="LBC118" s="388"/>
      <c r="LBD118" s="388"/>
      <c r="LBE118" s="388"/>
      <c r="LBF118" s="388"/>
      <c r="LBG118" s="388"/>
      <c r="LBH118" s="388"/>
      <c r="LBI118" s="388"/>
      <c r="LBJ118" s="388"/>
      <c r="LBK118" s="388"/>
      <c r="LBL118" s="388"/>
      <c r="LBM118" s="388"/>
      <c r="LBN118" s="388"/>
      <c r="LBO118" s="388"/>
      <c r="LBP118" s="388"/>
      <c r="LBQ118" s="388"/>
      <c r="LBR118" s="388"/>
      <c r="LBS118" s="388"/>
      <c r="LBT118" s="388"/>
      <c r="LBU118" s="388"/>
      <c r="LBV118" s="388"/>
      <c r="LBW118" s="388"/>
      <c r="LBX118" s="388"/>
      <c r="LBY118" s="388"/>
      <c r="LBZ118" s="388"/>
      <c r="LCA118" s="388"/>
      <c r="LCB118" s="388"/>
      <c r="LCC118" s="388"/>
      <c r="LCD118" s="388"/>
      <c r="LCE118" s="388"/>
      <c r="LCF118" s="388"/>
      <c r="LCG118" s="388"/>
      <c r="LCH118" s="388"/>
      <c r="LCI118" s="388"/>
      <c r="LCJ118" s="388"/>
      <c r="LCK118" s="388"/>
      <c r="LCL118" s="388"/>
      <c r="LCM118" s="388"/>
      <c r="LCN118" s="388"/>
      <c r="LCO118" s="388"/>
      <c r="LCP118" s="388"/>
      <c r="LCQ118" s="388"/>
      <c r="LCR118" s="388"/>
      <c r="LCS118" s="388"/>
      <c r="LCT118" s="388"/>
      <c r="LCU118" s="388"/>
      <c r="LCV118" s="388"/>
      <c r="LCW118" s="388"/>
      <c r="LCX118" s="388"/>
      <c r="LCY118" s="388"/>
      <c r="LCZ118" s="388"/>
      <c r="LDA118" s="388"/>
      <c r="LDB118" s="388"/>
      <c r="LDC118" s="388"/>
      <c r="LDD118" s="388"/>
      <c r="LDE118" s="388"/>
      <c r="LDF118" s="388"/>
      <c r="LDG118" s="388"/>
      <c r="LDH118" s="388"/>
      <c r="LDI118" s="388"/>
      <c r="LDJ118" s="388"/>
      <c r="LDK118" s="388"/>
      <c r="LDL118" s="388"/>
      <c r="LDM118" s="388"/>
      <c r="LDN118" s="388"/>
      <c r="LDO118" s="388"/>
      <c r="LDP118" s="388"/>
      <c r="LDQ118" s="388"/>
      <c r="LDR118" s="388"/>
      <c r="LDS118" s="388"/>
      <c r="LDT118" s="388"/>
      <c r="LDU118" s="388"/>
      <c r="LDV118" s="388"/>
      <c r="LDW118" s="388"/>
      <c r="LDX118" s="388"/>
      <c r="LDY118" s="388"/>
      <c r="LDZ118" s="388"/>
      <c r="LEA118" s="388"/>
      <c r="LEB118" s="388"/>
      <c r="LEC118" s="388"/>
      <c r="LED118" s="388"/>
      <c r="LEE118" s="388"/>
      <c r="LEF118" s="388"/>
      <c r="LEG118" s="388"/>
      <c r="LEH118" s="388"/>
      <c r="LEI118" s="388"/>
      <c r="LEJ118" s="388"/>
      <c r="LEK118" s="388"/>
      <c r="LEL118" s="388"/>
      <c r="LEM118" s="388"/>
      <c r="LEN118" s="388"/>
      <c r="LEO118" s="388"/>
      <c r="LEP118" s="388"/>
      <c r="LEQ118" s="388"/>
      <c r="LER118" s="388"/>
      <c r="LES118" s="388"/>
      <c r="LET118" s="388"/>
      <c r="LEU118" s="388"/>
      <c r="LEV118" s="388"/>
      <c r="LEW118" s="388"/>
      <c r="LEX118" s="388"/>
      <c r="LEY118" s="388"/>
      <c r="LEZ118" s="388"/>
      <c r="LFA118" s="388"/>
      <c r="LFB118" s="388"/>
      <c r="LFC118" s="388"/>
      <c r="LFD118" s="388"/>
      <c r="LFE118" s="388"/>
      <c r="LFF118" s="388"/>
      <c r="LFG118" s="388"/>
      <c r="LFH118" s="388"/>
      <c r="LFI118" s="388"/>
      <c r="LFJ118" s="388"/>
      <c r="LFK118" s="388"/>
      <c r="LFL118" s="388"/>
      <c r="LFM118" s="388"/>
      <c r="LFN118" s="388"/>
      <c r="LFO118" s="388"/>
      <c r="LFP118" s="388"/>
      <c r="LFQ118" s="388"/>
      <c r="LFR118" s="388"/>
      <c r="LFS118" s="388"/>
      <c r="LFT118" s="388"/>
      <c r="LFU118" s="388"/>
      <c r="LFV118" s="388"/>
      <c r="LFW118" s="388"/>
      <c r="LFX118" s="388"/>
      <c r="LFY118" s="388"/>
      <c r="LFZ118" s="388"/>
      <c r="LGA118" s="388"/>
      <c r="LGB118" s="388"/>
      <c r="LGC118" s="388"/>
      <c r="LGD118" s="388"/>
      <c r="LGE118" s="388"/>
      <c r="LGF118" s="388"/>
      <c r="LGG118" s="388"/>
      <c r="LGH118" s="388"/>
      <c r="LGI118" s="388"/>
      <c r="LGJ118" s="388"/>
      <c r="LGK118" s="388"/>
      <c r="LGL118" s="388"/>
      <c r="LGM118" s="388"/>
      <c r="LGN118" s="388"/>
      <c r="LGO118" s="388"/>
      <c r="LGP118" s="388"/>
      <c r="LGQ118" s="388"/>
      <c r="LGR118" s="388"/>
      <c r="LGS118" s="388"/>
      <c r="LGT118" s="388"/>
      <c r="LGU118" s="388"/>
      <c r="LGV118" s="388"/>
      <c r="LGW118" s="388"/>
      <c r="LGX118" s="388"/>
      <c r="LGY118" s="388"/>
      <c r="LGZ118" s="388"/>
      <c r="LHA118" s="388"/>
      <c r="LHB118" s="388"/>
      <c r="LHC118" s="388"/>
      <c r="LHD118" s="388"/>
      <c r="LHE118" s="388"/>
      <c r="LHF118" s="388"/>
      <c r="LHG118" s="388"/>
      <c r="LHH118" s="388"/>
      <c r="LHI118" s="388"/>
      <c r="LHJ118" s="388"/>
      <c r="LHK118" s="388"/>
      <c r="LHL118" s="388"/>
      <c r="LHM118" s="388"/>
      <c r="LHN118" s="388"/>
      <c r="LHO118" s="388"/>
      <c r="LHP118" s="388"/>
      <c r="LHQ118" s="388"/>
      <c r="LHR118" s="388"/>
      <c r="LHS118" s="388"/>
      <c r="LHT118" s="388"/>
      <c r="LHU118" s="388"/>
      <c r="LHV118" s="388"/>
      <c r="LHW118" s="388"/>
      <c r="LHX118" s="388"/>
      <c r="LHY118" s="388"/>
      <c r="LHZ118" s="388"/>
      <c r="LIA118" s="388"/>
      <c r="LIB118" s="388"/>
      <c r="LIC118" s="388"/>
      <c r="LID118" s="388"/>
      <c r="LIE118" s="388"/>
      <c r="LIF118" s="388"/>
      <c r="LIG118" s="388"/>
      <c r="LIH118" s="388"/>
      <c r="LII118" s="388"/>
      <c r="LIJ118" s="388"/>
      <c r="LIK118" s="388"/>
      <c r="LIL118" s="388"/>
      <c r="LIM118" s="388"/>
      <c r="LIN118" s="388"/>
      <c r="LIO118" s="388"/>
      <c r="LIP118" s="388"/>
      <c r="LIQ118" s="388"/>
      <c r="LIR118" s="388"/>
      <c r="LIS118" s="388"/>
      <c r="LIT118" s="388"/>
      <c r="LIU118" s="388"/>
      <c r="LIV118" s="388"/>
      <c r="LIW118" s="388"/>
      <c r="LIX118" s="388"/>
      <c r="LIY118" s="388"/>
      <c r="LIZ118" s="388"/>
      <c r="LJA118" s="388"/>
      <c r="LJB118" s="388"/>
      <c r="LJC118" s="388"/>
      <c r="LJD118" s="388"/>
      <c r="LJE118" s="388"/>
      <c r="LJF118" s="388"/>
      <c r="LJG118" s="388"/>
      <c r="LJH118" s="388"/>
      <c r="LJI118" s="388"/>
      <c r="LJJ118" s="388"/>
      <c r="LJK118" s="388"/>
      <c r="LJL118" s="388"/>
      <c r="LJM118" s="388"/>
      <c r="LJN118" s="388"/>
      <c r="LJO118" s="388"/>
      <c r="LJP118" s="388"/>
      <c r="LJQ118" s="388"/>
      <c r="LJR118" s="388"/>
      <c r="LJS118" s="388"/>
      <c r="LJT118" s="388"/>
      <c r="LJU118" s="388"/>
      <c r="LJV118" s="388"/>
      <c r="LJW118" s="388"/>
      <c r="LJX118" s="388"/>
      <c r="LJY118" s="388"/>
      <c r="LJZ118" s="388"/>
      <c r="LKA118" s="388"/>
      <c r="LKB118" s="388"/>
      <c r="LKC118" s="388"/>
      <c r="LKD118" s="388"/>
      <c r="LKE118" s="388"/>
      <c r="LKF118" s="388"/>
      <c r="LKG118" s="388"/>
      <c r="LKH118" s="388"/>
      <c r="LKI118" s="388"/>
      <c r="LKJ118" s="388"/>
      <c r="LKK118" s="388"/>
      <c r="LKL118" s="388"/>
      <c r="LKM118" s="388"/>
      <c r="LKN118" s="388"/>
      <c r="LKO118" s="388"/>
      <c r="LKP118" s="388"/>
      <c r="LKQ118" s="388"/>
      <c r="LKR118" s="388"/>
      <c r="LKS118" s="388"/>
      <c r="LKT118" s="388"/>
      <c r="LKU118" s="388"/>
      <c r="LKV118" s="388"/>
      <c r="LKW118" s="388"/>
      <c r="LKX118" s="388"/>
      <c r="LKY118" s="388"/>
      <c r="LKZ118" s="388"/>
      <c r="LLA118" s="388"/>
      <c r="LLB118" s="388"/>
      <c r="LLC118" s="388"/>
      <c r="LLD118" s="388"/>
      <c r="LLE118" s="388"/>
      <c r="LLF118" s="388"/>
      <c r="LLG118" s="388"/>
      <c r="LLH118" s="388"/>
      <c r="LLI118" s="388"/>
      <c r="LLJ118" s="388"/>
      <c r="LLK118" s="388"/>
      <c r="LLL118" s="388"/>
      <c r="LLM118" s="388"/>
      <c r="LLN118" s="388"/>
      <c r="LLO118" s="388"/>
      <c r="LLP118" s="388"/>
      <c r="LLQ118" s="388"/>
      <c r="LLR118" s="388"/>
      <c r="LLS118" s="388"/>
      <c r="LLT118" s="388"/>
      <c r="LLU118" s="388"/>
      <c r="LLV118" s="388"/>
      <c r="LLW118" s="388"/>
      <c r="LLX118" s="388"/>
      <c r="LLY118" s="388"/>
      <c r="LLZ118" s="388"/>
      <c r="LMA118" s="388"/>
      <c r="LMB118" s="388"/>
      <c r="LMC118" s="388"/>
      <c r="LMD118" s="388"/>
      <c r="LME118" s="388"/>
      <c r="LMF118" s="388"/>
      <c r="LMG118" s="388"/>
      <c r="LMH118" s="388"/>
      <c r="LMI118" s="388"/>
      <c r="LMJ118" s="388"/>
      <c r="LMK118" s="388"/>
      <c r="LML118" s="388"/>
      <c r="LMM118" s="388"/>
      <c r="LMN118" s="388"/>
      <c r="LMO118" s="388"/>
      <c r="LMP118" s="388"/>
      <c r="LMQ118" s="388"/>
      <c r="LMR118" s="388"/>
      <c r="LMS118" s="388"/>
      <c r="LMT118" s="388"/>
      <c r="LMU118" s="388"/>
      <c r="LMV118" s="388"/>
      <c r="LMW118" s="388"/>
      <c r="LMX118" s="388"/>
      <c r="LMY118" s="388"/>
      <c r="LMZ118" s="388"/>
      <c r="LNA118" s="388"/>
      <c r="LNB118" s="388"/>
      <c r="LNC118" s="388"/>
      <c r="LND118" s="388"/>
      <c r="LNE118" s="388"/>
      <c r="LNF118" s="388"/>
      <c r="LNG118" s="388"/>
      <c r="LNH118" s="388"/>
      <c r="LNI118" s="388"/>
      <c r="LNJ118" s="388"/>
      <c r="LNK118" s="388"/>
      <c r="LNL118" s="388"/>
      <c r="LNM118" s="388"/>
      <c r="LNN118" s="388"/>
      <c r="LNO118" s="388"/>
      <c r="LNP118" s="388"/>
      <c r="LNQ118" s="388"/>
      <c r="LNR118" s="388"/>
      <c r="LNS118" s="388"/>
      <c r="LNT118" s="388"/>
      <c r="LNU118" s="388"/>
      <c r="LNV118" s="388"/>
      <c r="LNW118" s="388"/>
      <c r="LNX118" s="388"/>
      <c r="LNY118" s="388"/>
      <c r="LNZ118" s="388"/>
      <c r="LOA118" s="388"/>
      <c r="LOB118" s="388"/>
      <c r="LOC118" s="388"/>
      <c r="LOD118" s="388"/>
      <c r="LOE118" s="388"/>
      <c r="LOF118" s="388"/>
      <c r="LOG118" s="388"/>
      <c r="LOH118" s="388"/>
      <c r="LOI118" s="388"/>
      <c r="LOJ118" s="388"/>
      <c r="LOK118" s="388"/>
      <c r="LOL118" s="388"/>
      <c r="LOM118" s="388"/>
      <c r="LON118" s="388"/>
      <c r="LOO118" s="388"/>
      <c r="LOP118" s="388"/>
      <c r="LOQ118" s="388"/>
      <c r="LOR118" s="388"/>
      <c r="LOS118" s="388"/>
      <c r="LOT118" s="388"/>
      <c r="LOU118" s="388"/>
      <c r="LOV118" s="388"/>
      <c r="LOW118" s="388"/>
      <c r="LOX118" s="388"/>
      <c r="LOY118" s="388"/>
      <c r="LOZ118" s="388"/>
      <c r="LPA118" s="388"/>
      <c r="LPB118" s="388"/>
      <c r="LPC118" s="388"/>
      <c r="LPD118" s="388"/>
      <c r="LPE118" s="388"/>
      <c r="LPF118" s="388"/>
      <c r="LPG118" s="388"/>
      <c r="LPH118" s="388"/>
      <c r="LPI118" s="388"/>
      <c r="LPJ118" s="388"/>
      <c r="LPK118" s="388"/>
      <c r="LPL118" s="388"/>
      <c r="LPM118" s="388"/>
      <c r="LPN118" s="388"/>
      <c r="LPO118" s="388"/>
      <c r="LPP118" s="388"/>
      <c r="LPQ118" s="388"/>
      <c r="LPR118" s="388"/>
      <c r="LPS118" s="388"/>
      <c r="LPT118" s="388"/>
      <c r="LPU118" s="388"/>
      <c r="LPV118" s="388"/>
      <c r="LPW118" s="388"/>
      <c r="LPX118" s="388"/>
      <c r="LPY118" s="388"/>
      <c r="LPZ118" s="388"/>
      <c r="LQA118" s="388"/>
      <c r="LQB118" s="388"/>
      <c r="LQC118" s="388"/>
      <c r="LQD118" s="388"/>
      <c r="LQE118" s="388"/>
      <c r="LQF118" s="388"/>
      <c r="LQG118" s="388"/>
      <c r="LQH118" s="388"/>
      <c r="LQI118" s="388"/>
      <c r="LQJ118" s="388"/>
      <c r="LQK118" s="388"/>
      <c r="LQL118" s="388"/>
      <c r="LQM118" s="388"/>
      <c r="LQN118" s="388"/>
      <c r="LQO118" s="388"/>
      <c r="LQP118" s="388"/>
      <c r="LQQ118" s="388"/>
      <c r="LQR118" s="388"/>
      <c r="LQS118" s="388"/>
      <c r="LQT118" s="388"/>
      <c r="LQU118" s="388"/>
      <c r="LQV118" s="388"/>
      <c r="LQW118" s="388"/>
      <c r="LQX118" s="388"/>
      <c r="LQY118" s="388"/>
      <c r="LQZ118" s="388"/>
      <c r="LRA118" s="388"/>
      <c r="LRB118" s="388"/>
      <c r="LRC118" s="388"/>
      <c r="LRD118" s="388"/>
      <c r="LRE118" s="388"/>
      <c r="LRF118" s="388"/>
      <c r="LRG118" s="388"/>
      <c r="LRH118" s="388"/>
      <c r="LRI118" s="388"/>
      <c r="LRJ118" s="388"/>
      <c r="LRK118" s="388"/>
      <c r="LRL118" s="388"/>
      <c r="LRM118" s="388"/>
      <c r="LRN118" s="388"/>
      <c r="LRO118" s="388"/>
      <c r="LRP118" s="388"/>
      <c r="LRQ118" s="388"/>
      <c r="LRR118" s="388"/>
      <c r="LRS118" s="388"/>
      <c r="LRT118" s="388"/>
      <c r="LRU118" s="388"/>
      <c r="LRV118" s="388"/>
      <c r="LRW118" s="388"/>
      <c r="LRX118" s="388"/>
      <c r="LRY118" s="388"/>
      <c r="LRZ118" s="388"/>
      <c r="LSA118" s="388"/>
      <c r="LSB118" s="388"/>
      <c r="LSC118" s="388"/>
      <c r="LSD118" s="388"/>
      <c r="LSE118" s="388"/>
      <c r="LSF118" s="388"/>
      <c r="LSG118" s="388"/>
      <c r="LSH118" s="388"/>
      <c r="LSI118" s="388"/>
      <c r="LSJ118" s="388"/>
      <c r="LSK118" s="388"/>
      <c r="LSL118" s="388"/>
      <c r="LSM118" s="388"/>
      <c r="LSN118" s="388"/>
      <c r="LSO118" s="388"/>
      <c r="LSP118" s="388"/>
      <c r="LSQ118" s="388"/>
      <c r="LSR118" s="388"/>
      <c r="LSS118" s="388"/>
      <c r="LST118" s="388"/>
      <c r="LSU118" s="388"/>
      <c r="LSV118" s="388"/>
      <c r="LSW118" s="388"/>
      <c r="LSX118" s="388"/>
      <c r="LSY118" s="388"/>
      <c r="LSZ118" s="388"/>
      <c r="LTA118" s="388"/>
      <c r="LTB118" s="388"/>
      <c r="LTC118" s="388"/>
      <c r="LTD118" s="388"/>
      <c r="LTE118" s="388"/>
      <c r="LTF118" s="388"/>
      <c r="LTG118" s="388"/>
      <c r="LTH118" s="388"/>
      <c r="LTI118" s="388"/>
      <c r="LTJ118" s="388"/>
      <c r="LTK118" s="388"/>
      <c r="LTL118" s="388"/>
      <c r="LTM118" s="388"/>
      <c r="LTN118" s="388"/>
      <c r="LTO118" s="388"/>
      <c r="LTP118" s="388"/>
      <c r="LTQ118" s="388"/>
      <c r="LTR118" s="388"/>
      <c r="LTS118" s="388"/>
      <c r="LTT118" s="388"/>
      <c r="LTU118" s="388"/>
      <c r="LTV118" s="388"/>
      <c r="LTW118" s="388"/>
      <c r="LTX118" s="388"/>
      <c r="LTY118" s="388"/>
      <c r="LTZ118" s="388"/>
      <c r="LUA118" s="388"/>
      <c r="LUB118" s="388"/>
      <c r="LUC118" s="388"/>
      <c r="LUD118" s="388"/>
      <c r="LUE118" s="388"/>
      <c r="LUF118" s="388"/>
      <c r="LUG118" s="388"/>
      <c r="LUH118" s="388"/>
      <c r="LUI118" s="388"/>
      <c r="LUJ118" s="388"/>
      <c r="LUK118" s="388"/>
      <c r="LUL118" s="388"/>
      <c r="LUM118" s="388"/>
      <c r="LUN118" s="388"/>
      <c r="LUO118" s="388"/>
      <c r="LUP118" s="388"/>
      <c r="LUQ118" s="388"/>
      <c r="LUR118" s="388"/>
      <c r="LUS118" s="388"/>
      <c r="LUT118" s="388"/>
      <c r="LUU118" s="388"/>
      <c r="LUV118" s="388"/>
      <c r="LUW118" s="388"/>
      <c r="LUX118" s="388"/>
      <c r="LUY118" s="388"/>
      <c r="LUZ118" s="388"/>
      <c r="LVA118" s="388"/>
      <c r="LVB118" s="388"/>
      <c r="LVC118" s="388"/>
      <c r="LVD118" s="388"/>
      <c r="LVE118" s="388"/>
      <c r="LVF118" s="388"/>
      <c r="LVG118" s="388"/>
      <c r="LVH118" s="388"/>
      <c r="LVI118" s="388"/>
      <c r="LVJ118" s="388"/>
      <c r="LVK118" s="388"/>
      <c r="LVL118" s="388"/>
      <c r="LVM118" s="388"/>
      <c r="LVN118" s="388"/>
      <c r="LVO118" s="388"/>
      <c r="LVP118" s="388"/>
      <c r="LVQ118" s="388"/>
      <c r="LVR118" s="388"/>
      <c r="LVS118" s="388"/>
      <c r="LVT118" s="388"/>
      <c r="LVU118" s="388"/>
      <c r="LVV118" s="388"/>
      <c r="LVW118" s="388"/>
      <c r="LVX118" s="388"/>
      <c r="LVY118" s="388"/>
      <c r="LVZ118" s="388"/>
      <c r="LWA118" s="388"/>
      <c r="LWB118" s="388"/>
      <c r="LWC118" s="388"/>
      <c r="LWD118" s="388"/>
      <c r="LWE118" s="388"/>
      <c r="LWF118" s="388"/>
      <c r="LWG118" s="388"/>
      <c r="LWH118" s="388"/>
      <c r="LWI118" s="388"/>
      <c r="LWJ118" s="388"/>
      <c r="LWK118" s="388"/>
      <c r="LWL118" s="388"/>
      <c r="LWM118" s="388"/>
      <c r="LWN118" s="388"/>
      <c r="LWO118" s="388"/>
      <c r="LWP118" s="388"/>
      <c r="LWQ118" s="388"/>
      <c r="LWR118" s="388"/>
      <c r="LWS118" s="388"/>
      <c r="LWT118" s="388"/>
      <c r="LWU118" s="388"/>
      <c r="LWV118" s="388"/>
      <c r="LWW118" s="388"/>
      <c r="LWX118" s="388"/>
      <c r="LWY118" s="388"/>
      <c r="LWZ118" s="388"/>
      <c r="LXA118" s="388"/>
      <c r="LXB118" s="388"/>
      <c r="LXC118" s="388"/>
      <c r="LXD118" s="388"/>
      <c r="LXE118" s="388"/>
      <c r="LXF118" s="388"/>
      <c r="LXG118" s="388"/>
      <c r="LXH118" s="388"/>
      <c r="LXI118" s="388"/>
      <c r="LXJ118" s="388"/>
      <c r="LXK118" s="388"/>
      <c r="LXL118" s="388"/>
      <c r="LXM118" s="388"/>
      <c r="LXN118" s="388"/>
      <c r="LXO118" s="388"/>
      <c r="LXP118" s="388"/>
      <c r="LXQ118" s="388"/>
      <c r="LXR118" s="388"/>
      <c r="LXS118" s="388"/>
      <c r="LXT118" s="388"/>
      <c r="LXU118" s="388"/>
      <c r="LXV118" s="388"/>
      <c r="LXW118" s="388"/>
      <c r="LXX118" s="388"/>
      <c r="LXY118" s="388"/>
      <c r="LXZ118" s="388"/>
      <c r="LYA118" s="388"/>
      <c r="LYB118" s="388"/>
      <c r="LYC118" s="388"/>
      <c r="LYD118" s="388"/>
      <c r="LYE118" s="388"/>
      <c r="LYF118" s="388"/>
      <c r="LYG118" s="388"/>
      <c r="LYH118" s="388"/>
      <c r="LYI118" s="388"/>
      <c r="LYJ118" s="388"/>
      <c r="LYK118" s="388"/>
      <c r="LYL118" s="388"/>
      <c r="LYM118" s="388"/>
      <c r="LYN118" s="388"/>
      <c r="LYO118" s="388"/>
      <c r="LYP118" s="388"/>
      <c r="LYQ118" s="388"/>
      <c r="LYR118" s="388"/>
      <c r="LYS118" s="388"/>
      <c r="LYT118" s="388"/>
      <c r="LYU118" s="388"/>
      <c r="LYV118" s="388"/>
      <c r="LYW118" s="388"/>
      <c r="LYX118" s="388"/>
      <c r="LYY118" s="388"/>
      <c r="LYZ118" s="388"/>
      <c r="LZA118" s="388"/>
      <c r="LZB118" s="388"/>
      <c r="LZC118" s="388"/>
      <c r="LZD118" s="388"/>
      <c r="LZE118" s="388"/>
      <c r="LZF118" s="388"/>
      <c r="LZG118" s="388"/>
      <c r="LZH118" s="388"/>
      <c r="LZI118" s="388"/>
      <c r="LZJ118" s="388"/>
      <c r="LZK118" s="388"/>
      <c r="LZL118" s="388"/>
      <c r="LZM118" s="388"/>
      <c r="LZN118" s="388"/>
      <c r="LZO118" s="388"/>
      <c r="LZP118" s="388"/>
      <c r="LZQ118" s="388"/>
      <c r="LZR118" s="388"/>
      <c r="LZS118" s="388"/>
      <c r="LZT118" s="388"/>
      <c r="LZU118" s="388"/>
      <c r="LZV118" s="388"/>
      <c r="LZW118" s="388"/>
      <c r="LZX118" s="388"/>
      <c r="LZY118" s="388"/>
      <c r="LZZ118" s="388"/>
      <c r="MAA118" s="388"/>
      <c r="MAB118" s="388"/>
      <c r="MAC118" s="388"/>
      <c r="MAD118" s="388"/>
      <c r="MAE118" s="388"/>
      <c r="MAF118" s="388"/>
      <c r="MAG118" s="388"/>
      <c r="MAH118" s="388"/>
      <c r="MAI118" s="388"/>
      <c r="MAJ118" s="388"/>
      <c r="MAK118" s="388"/>
      <c r="MAL118" s="388"/>
      <c r="MAM118" s="388"/>
      <c r="MAN118" s="388"/>
      <c r="MAO118" s="388"/>
      <c r="MAP118" s="388"/>
      <c r="MAQ118" s="388"/>
      <c r="MAR118" s="388"/>
      <c r="MAS118" s="388"/>
      <c r="MAT118" s="388"/>
      <c r="MAU118" s="388"/>
      <c r="MAV118" s="388"/>
      <c r="MAW118" s="388"/>
      <c r="MAX118" s="388"/>
      <c r="MAY118" s="388"/>
      <c r="MAZ118" s="388"/>
      <c r="MBA118" s="388"/>
      <c r="MBB118" s="388"/>
      <c r="MBC118" s="388"/>
      <c r="MBD118" s="388"/>
      <c r="MBE118" s="388"/>
      <c r="MBF118" s="388"/>
      <c r="MBG118" s="388"/>
      <c r="MBH118" s="388"/>
      <c r="MBI118" s="388"/>
      <c r="MBJ118" s="388"/>
      <c r="MBK118" s="388"/>
      <c r="MBL118" s="388"/>
      <c r="MBM118" s="388"/>
      <c r="MBN118" s="388"/>
      <c r="MBO118" s="388"/>
      <c r="MBP118" s="388"/>
      <c r="MBQ118" s="388"/>
      <c r="MBR118" s="388"/>
      <c r="MBS118" s="388"/>
      <c r="MBT118" s="388"/>
      <c r="MBU118" s="388"/>
      <c r="MBV118" s="388"/>
      <c r="MBW118" s="388"/>
      <c r="MBX118" s="388"/>
      <c r="MBY118" s="388"/>
      <c r="MBZ118" s="388"/>
      <c r="MCA118" s="388"/>
      <c r="MCB118" s="388"/>
      <c r="MCC118" s="388"/>
      <c r="MCD118" s="388"/>
      <c r="MCE118" s="388"/>
      <c r="MCF118" s="388"/>
      <c r="MCG118" s="388"/>
      <c r="MCH118" s="388"/>
      <c r="MCI118" s="388"/>
      <c r="MCJ118" s="388"/>
      <c r="MCK118" s="388"/>
      <c r="MCL118" s="388"/>
      <c r="MCM118" s="388"/>
      <c r="MCN118" s="388"/>
      <c r="MCO118" s="388"/>
      <c r="MCP118" s="388"/>
      <c r="MCQ118" s="388"/>
      <c r="MCR118" s="388"/>
      <c r="MCS118" s="388"/>
      <c r="MCT118" s="388"/>
      <c r="MCU118" s="388"/>
      <c r="MCV118" s="388"/>
      <c r="MCW118" s="388"/>
      <c r="MCX118" s="388"/>
      <c r="MCY118" s="388"/>
      <c r="MCZ118" s="388"/>
      <c r="MDA118" s="388"/>
      <c r="MDB118" s="388"/>
      <c r="MDC118" s="388"/>
      <c r="MDD118" s="388"/>
      <c r="MDE118" s="388"/>
      <c r="MDF118" s="388"/>
      <c r="MDG118" s="388"/>
      <c r="MDH118" s="388"/>
      <c r="MDI118" s="388"/>
      <c r="MDJ118" s="388"/>
      <c r="MDK118" s="388"/>
      <c r="MDL118" s="388"/>
      <c r="MDM118" s="388"/>
      <c r="MDN118" s="388"/>
      <c r="MDO118" s="388"/>
      <c r="MDP118" s="388"/>
      <c r="MDQ118" s="388"/>
      <c r="MDR118" s="388"/>
      <c r="MDS118" s="388"/>
      <c r="MDT118" s="388"/>
      <c r="MDU118" s="388"/>
      <c r="MDV118" s="388"/>
      <c r="MDW118" s="388"/>
      <c r="MDX118" s="388"/>
      <c r="MDY118" s="388"/>
      <c r="MDZ118" s="388"/>
      <c r="MEA118" s="388"/>
      <c r="MEB118" s="388"/>
      <c r="MEC118" s="388"/>
      <c r="MED118" s="388"/>
      <c r="MEE118" s="388"/>
      <c r="MEF118" s="388"/>
      <c r="MEG118" s="388"/>
      <c r="MEH118" s="388"/>
      <c r="MEI118" s="388"/>
      <c r="MEJ118" s="388"/>
      <c r="MEK118" s="388"/>
      <c r="MEL118" s="388"/>
      <c r="MEM118" s="388"/>
      <c r="MEN118" s="388"/>
      <c r="MEO118" s="388"/>
      <c r="MEP118" s="388"/>
      <c r="MEQ118" s="388"/>
      <c r="MER118" s="388"/>
      <c r="MES118" s="388"/>
      <c r="MET118" s="388"/>
      <c r="MEU118" s="388"/>
      <c r="MEV118" s="388"/>
      <c r="MEW118" s="388"/>
      <c r="MEX118" s="388"/>
      <c r="MEY118" s="388"/>
      <c r="MEZ118" s="388"/>
      <c r="MFA118" s="388"/>
      <c r="MFB118" s="388"/>
      <c r="MFC118" s="388"/>
      <c r="MFD118" s="388"/>
      <c r="MFE118" s="388"/>
      <c r="MFF118" s="388"/>
      <c r="MFG118" s="388"/>
      <c r="MFH118" s="388"/>
      <c r="MFI118" s="388"/>
      <c r="MFJ118" s="388"/>
      <c r="MFK118" s="388"/>
      <c r="MFL118" s="388"/>
      <c r="MFM118" s="388"/>
      <c r="MFN118" s="388"/>
      <c r="MFO118" s="388"/>
      <c r="MFP118" s="388"/>
      <c r="MFQ118" s="388"/>
      <c r="MFR118" s="388"/>
      <c r="MFS118" s="388"/>
      <c r="MFT118" s="388"/>
      <c r="MFU118" s="388"/>
      <c r="MFV118" s="388"/>
      <c r="MFW118" s="388"/>
      <c r="MFX118" s="388"/>
      <c r="MFY118" s="388"/>
      <c r="MFZ118" s="388"/>
      <c r="MGA118" s="388"/>
      <c r="MGB118" s="388"/>
      <c r="MGC118" s="388"/>
      <c r="MGD118" s="388"/>
      <c r="MGE118" s="388"/>
      <c r="MGF118" s="388"/>
      <c r="MGG118" s="388"/>
      <c r="MGH118" s="388"/>
      <c r="MGI118" s="388"/>
      <c r="MGJ118" s="388"/>
      <c r="MGK118" s="388"/>
      <c r="MGL118" s="388"/>
      <c r="MGM118" s="388"/>
      <c r="MGN118" s="388"/>
      <c r="MGO118" s="388"/>
      <c r="MGP118" s="388"/>
      <c r="MGQ118" s="388"/>
      <c r="MGR118" s="388"/>
      <c r="MGS118" s="388"/>
      <c r="MGT118" s="388"/>
      <c r="MGU118" s="388"/>
      <c r="MGV118" s="388"/>
      <c r="MGW118" s="388"/>
      <c r="MGX118" s="388"/>
      <c r="MGY118" s="388"/>
      <c r="MGZ118" s="388"/>
      <c r="MHA118" s="388"/>
      <c r="MHB118" s="388"/>
      <c r="MHC118" s="388"/>
      <c r="MHD118" s="388"/>
      <c r="MHE118" s="388"/>
      <c r="MHF118" s="388"/>
      <c r="MHG118" s="388"/>
      <c r="MHH118" s="388"/>
      <c r="MHI118" s="388"/>
      <c r="MHJ118" s="388"/>
      <c r="MHK118" s="388"/>
      <c r="MHL118" s="388"/>
      <c r="MHM118" s="388"/>
      <c r="MHN118" s="388"/>
      <c r="MHO118" s="388"/>
      <c r="MHP118" s="388"/>
      <c r="MHQ118" s="388"/>
      <c r="MHR118" s="388"/>
      <c r="MHS118" s="388"/>
      <c r="MHT118" s="388"/>
      <c r="MHU118" s="388"/>
      <c r="MHV118" s="388"/>
      <c r="MHW118" s="388"/>
      <c r="MHX118" s="388"/>
      <c r="MHY118" s="388"/>
      <c r="MHZ118" s="388"/>
      <c r="MIA118" s="388"/>
      <c r="MIB118" s="388"/>
      <c r="MIC118" s="388"/>
      <c r="MID118" s="388"/>
      <c r="MIE118" s="388"/>
      <c r="MIF118" s="388"/>
      <c r="MIG118" s="388"/>
      <c r="MIH118" s="388"/>
      <c r="MII118" s="388"/>
      <c r="MIJ118" s="388"/>
      <c r="MIK118" s="388"/>
      <c r="MIL118" s="388"/>
      <c r="MIM118" s="388"/>
      <c r="MIN118" s="388"/>
      <c r="MIO118" s="388"/>
      <c r="MIP118" s="388"/>
      <c r="MIQ118" s="388"/>
      <c r="MIR118" s="388"/>
      <c r="MIS118" s="388"/>
      <c r="MIT118" s="388"/>
      <c r="MIU118" s="388"/>
      <c r="MIV118" s="388"/>
      <c r="MIW118" s="388"/>
      <c r="MIX118" s="388"/>
      <c r="MIY118" s="388"/>
      <c r="MIZ118" s="388"/>
      <c r="MJA118" s="388"/>
      <c r="MJB118" s="388"/>
      <c r="MJC118" s="388"/>
      <c r="MJD118" s="388"/>
      <c r="MJE118" s="388"/>
      <c r="MJF118" s="388"/>
      <c r="MJG118" s="388"/>
      <c r="MJH118" s="388"/>
      <c r="MJI118" s="388"/>
      <c r="MJJ118" s="388"/>
      <c r="MJK118" s="388"/>
      <c r="MJL118" s="388"/>
      <c r="MJM118" s="388"/>
      <c r="MJN118" s="388"/>
      <c r="MJO118" s="388"/>
      <c r="MJP118" s="388"/>
      <c r="MJQ118" s="388"/>
      <c r="MJR118" s="388"/>
      <c r="MJS118" s="388"/>
      <c r="MJT118" s="388"/>
      <c r="MJU118" s="388"/>
      <c r="MJV118" s="388"/>
      <c r="MJW118" s="388"/>
      <c r="MJX118" s="388"/>
      <c r="MJY118" s="388"/>
      <c r="MJZ118" s="388"/>
      <c r="MKA118" s="388"/>
      <c r="MKB118" s="388"/>
      <c r="MKC118" s="388"/>
      <c r="MKD118" s="388"/>
      <c r="MKE118" s="388"/>
      <c r="MKF118" s="388"/>
      <c r="MKG118" s="388"/>
      <c r="MKH118" s="388"/>
      <c r="MKI118" s="388"/>
      <c r="MKJ118" s="388"/>
      <c r="MKK118" s="388"/>
      <c r="MKL118" s="388"/>
      <c r="MKM118" s="388"/>
      <c r="MKN118" s="388"/>
      <c r="MKO118" s="388"/>
      <c r="MKP118" s="388"/>
      <c r="MKQ118" s="388"/>
      <c r="MKR118" s="388"/>
      <c r="MKS118" s="388"/>
      <c r="MKT118" s="388"/>
      <c r="MKU118" s="388"/>
      <c r="MKV118" s="388"/>
      <c r="MKW118" s="388"/>
      <c r="MKX118" s="388"/>
      <c r="MKY118" s="388"/>
      <c r="MKZ118" s="388"/>
      <c r="MLA118" s="388"/>
      <c r="MLB118" s="388"/>
      <c r="MLC118" s="388"/>
      <c r="MLD118" s="388"/>
      <c r="MLE118" s="388"/>
      <c r="MLF118" s="388"/>
      <c r="MLG118" s="388"/>
      <c r="MLH118" s="388"/>
      <c r="MLI118" s="388"/>
      <c r="MLJ118" s="388"/>
      <c r="MLK118" s="388"/>
      <c r="MLL118" s="388"/>
      <c r="MLM118" s="388"/>
      <c r="MLN118" s="388"/>
      <c r="MLO118" s="388"/>
      <c r="MLP118" s="388"/>
      <c r="MLQ118" s="388"/>
      <c r="MLR118" s="388"/>
      <c r="MLS118" s="388"/>
      <c r="MLT118" s="388"/>
      <c r="MLU118" s="388"/>
      <c r="MLV118" s="388"/>
      <c r="MLW118" s="388"/>
      <c r="MLX118" s="388"/>
      <c r="MLY118" s="388"/>
      <c r="MLZ118" s="388"/>
      <c r="MMA118" s="388"/>
      <c r="MMB118" s="388"/>
      <c r="MMC118" s="388"/>
      <c r="MMD118" s="388"/>
      <c r="MME118" s="388"/>
      <c r="MMF118" s="388"/>
      <c r="MMG118" s="388"/>
      <c r="MMH118" s="388"/>
      <c r="MMI118" s="388"/>
      <c r="MMJ118" s="388"/>
      <c r="MMK118" s="388"/>
      <c r="MML118" s="388"/>
      <c r="MMM118" s="388"/>
      <c r="MMN118" s="388"/>
      <c r="MMO118" s="388"/>
      <c r="MMP118" s="388"/>
      <c r="MMQ118" s="388"/>
      <c r="MMR118" s="388"/>
      <c r="MMS118" s="388"/>
      <c r="MMT118" s="388"/>
      <c r="MMU118" s="388"/>
      <c r="MMV118" s="388"/>
      <c r="MMW118" s="388"/>
      <c r="MMX118" s="388"/>
      <c r="MMY118" s="388"/>
      <c r="MMZ118" s="388"/>
      <c r="MNA118" s="388"/>
      <c r="MNB118" s="388"/>
      <c r="MNC118" s="388"/>
      <c r="MND118" s="388"/>
      <c r="MNE118" s="388"/>
      <c r="MNF118" s="388"/>
      <c r="MNG118" s="388"/>
      <c r="MNH118" s="388"/>
      <c r="MNI118" s="388"/>
      <c r="MNJ118" s="388"/>
      <c r="MNK118" s="388"/>
      <c r="MNL118" s="388"/>
      <c r="MNM118" s="388"/>
      <c r="MNN118" s="388"/>
      <c r="MNO118" s="388"/>
      <c r="MNP118" s="388"/>
      <c r="MNQ118" s="388"/>
      <c r="MNR118" s="388"/>
      <c r="MNS118" s="388"/>
      <c r="MNT118" s="388"/>
      <c r="MNU118" s="388"/>
      <c r="MNV118" s="388"/>
      <c r="MNW118" s="388"/>
      <c r="MNX118" s="388"/>
      <c r="MNY118" s="388"/>
      <c r="MNZ118" s="388"/>
      <c r="MOA118" s="388"/>
      <c r="MOB118" s="388"/>
      <c r="MOC118" s="388"/>
      <c r="MOD118" s="388"/>
      <c r="MOE118" s="388"/>
      <c r="MOF118" s="388"/>
      <c r="MOG118" s="388"/>
      <c r="MOH118" s="388"/>
      <c r="MOI118" s="388"/>
      <c r="MOJ118" s="388"/>
      <c r="MOK118" s="388"/>
      <c r="MOL118" s="388"/>
      <c r="MOM118" s="388"/>
      <c r="MON118" s="388"/>
      <c r="MOO118" s="388"/>
      <c r="MOP118" s="388"/>
      <c r="MOQ118" s="388"/>
      <c r="MOR118" s="388"/>
      <c r="MOS118" s="388"/>
      <c r="MOT118" s="388"/>
      <c r="MOU118" s="388"/>
      <c r="MOV118" s="388"/>
      <c r="MOW118" s="388"/>
      <c r="MOX118" s="388"/>
      <c r="MOY118" s="388"/>
      <c r="MOZ118" s="388"/>
      <c r="MPA118" s="388"/>
      <c r="MPB118" s="388"/>
      <c r="MPC118" s="388"/>
      <c r="MPD118" s="388"/>
      <c r="MPE118" s="388"/>
      <c r="MPF118" s="388"/>
      <c r="MPG118" s="388"/>
      <c r="MPH118" s="388"/>
      <c r="MPI118" s="388"/>
      <c r="MPJ118" s="388"/>
      <c r="MPK118" s="388"/>
      <c r="MPL118" s="388"/>
      <c r="MPM118" s="388"/>
      <c r="MPN118" s="388"/>
      <c r="MPO118" s="388"/>
      <c r="MPP118" s="388"/>
      <c r="MPQ118" s="388"/>
      <c r="MPR118" s="388"/>
      <c r="MPS118" s="388"/>
      <c r="MPT118" s="388"/>
      <c r="MPU118" s="388"/>
      <c r="MPV118" s="388"/>
      <c r="MPW118" s="388"/>
      <c r="MPX118" s="388"/>
      <c r="MPY118" s="388"/>
      <c r="MPZ118" s="388"/>
      <c r="MQA118" s="388"/>
      <c r="MQB118" s="388"/>
      <c r="MQC118" s="388"/>
      <c r="MQD118" s="388"/>
      <c r="MQE118" s="388"/>
      <c r="MQF118" s="388"/>
      <c r="MQG118" s="388"/>
      <c r="MQH118" s="388"/>
      <c r="MQI118" s="388"/>
      <c r="MQJ118" s="388"/>
      <c r="MQK118" s="388"/>
      <c r="MQL118" s="388"/>
      <c r="MQM118" s="388"/>
      <c r="MQN118" s="388"/>
      <c r="MQO118" s="388"/>
      <c r="MQP118" s="388"/>
      <c r="MQQ118" s="388"/>
      <c r="MQR118" s="388"/>
      <c r="MQS118" s="388"/>
      <c r="MQT118" s="388"/>
      <c r="MQU118" s="388"/>
      <c r="MQV118" s="388"/>
      <c r="MQW118" s="388"/>
      <c r="MQX118" s="388"/>
      <c r="MQY118" s="388"/>
      <c r="MQZ118" s="388"/>
      <c r="MRA118" s="388"/>
      <c r="MRB118" s="388"/>
      <c r="MRC118" s="388"/>
      <c r="MRD118" s="388"/>
      <c r="MRE118" s="388"/>
      <c r="MRF118" s="388"/>
      <c r="MRG118" s="388"/>
      <c r="MRH118" s="388"/>
      <c r="MRI118" s="388"/>
      <c r="MRJ118" s="388"/>
      <c r="MRK118" s="388"/>
      <c r="MRL118" s="388"/>
      <c r="MRM118" s="388"/>
      <c r="MRN118" s="388"/>
      <c r="MRO118" s="388"/>
      <c r="MRP118" s="388"/>
      <c r="MRQ118" s="388"/>
      <c r="MRR118" s="388"/>
      <c r="MRS118" s="388"/>
      <c r="MRT118" s="388"/>
      <c r="MRU118" s="388"/>
      <c r="MRV118" s="388"/>
      <c r="MRW118" s="388"/>
      <c r="MRX118" s="388"/>
      <c r="MRY118" s="388"/>
      <c r="MRZ118" s="388"/>
      <c r="MSA118" s="388"/>
      <c r="MSB118" s="388"/>
      <c r="MSC118" s="388"/>
      <c r="MSD118" s="388"/>
      <c r="MSE118" s="388"/>
      <c r="MSF118" s="388"/>
      <c r="MSG118" s="388"/>
      <c r="MSH118" s="388"/>
      <c r="MSI118" s="388"/>
      <c r="MSJ118" s="388"/>
      <c r="MSK118" s="388"/>
      <c r="MSL118" s="388"/>
      <c r="MSM118" s="388"/>
      <c r="MSN118" s="388"/>
      <c r="MSO118" s="388"/>
      <c r="MSP118" s="388"/>
      <c r="MSQ118" s="388"/>
      <c r="MSR118" s="388"/>
      <c r="MSS118" s="388"/>
      <c r="MST118" s="388"/>
      <c r="MSU118" s="388"/>
      <c r="MSV118" s="388"/>
      <c r="MSW118" s="388"/>
      <c r="MSX118" s="388"/>
      <c r="MSY118" s="388"/>
      <c r="MSZ118" s="388"/>
      <c r="MTA118" s="388"/>
      <c r="MTB118" s="388"/>
      <c r="MTC118" s="388"/>
      <c r="MTD118" s="388"/>
      <c r="MTE118" s="388"/>
      <c r="MTF118" s="388"/>
      <c r="MTG118" s="388"/>
      <c r="MTH118" s="388"/>
      <c r="MTI118" s="388"/>
      <c r="MTJ118" s="388"/>
      <c r="MTK118" s="388"/>
      <c r="MTL118" s="388"/>
      <c r="MTM118" s="388"/>
      <c r="MTN118" s="388"/>
      <c r="MTO118" s="388"/>
      <c r="MTP118" s="388"/>
      <c r="MTQ118" s="388"/>
      <c r="MTR118" s="388"/>
      <c r="MTS118" s="388"/>
      <c r="MTT118" s="388"/>
      <c r="MTU118" s="388"/>
      <c r="MTV118" s="388"/>
      <c r="MTW118" s="388"/>
      <c r="MTX118" s="388"/>
      <c r="MTY118" s="388"/>
      <c r="MTZ118" s="388"/>
      <c r="MUA118" s="388"/>
      <c r="MUB118" s="388"/>
      <c r="MUC118" s="388"/>
      <c r="MUD118" s="388"/>
      <c r="MUE118" s="388"/>
      <c r="MUF118" s="388"/>
      <c r="MUG118" s="388"/>
      <c r="MUH118" s="388"/>
      <c r="MUI118" s="388"/>
      <c r="MUJ118" s="388"/>
      <c r="MUK118" s="388"/>
      <c r="MUL118" s="388"/>
      <c r="MUM118" s="388"/>
      <c r="MUN118" s="388"/>
      <c r="MUO118" s="388"/>
      <c r="MUP118" s="388"/>
      <c r="MUQ118" s="388"/>
      <c r="MUR118" s="388"/>
      <c r="MUS118" s="388"/>
      <c r="MUT118" s="388"/>
      <c r="MUU118" s="388"/>
      <c r="MUV118" s="388"/>
      <c r="MUW118" s="388"/>
      <c r="MUX118" s="388"/>
      <c r="MUY118" s="388"/>
      <c r="MUZ118" s="388"/>
      <c r="MVA118" s="388"/>
      <c r="MVB118" s="388"/>
      <c r="MVC118" s="388"/>
      <c r="MVD118" s="388"/>
      <c r="MVE118" s="388"/>
      <c r="MVF118" s="388"/>
      <c r="MVG118" s="388"/>
      <c r="MVH118" s="388"/>
      <c r="MVI118" s="388"/>
      <c r="MVJ118" s="388"/>
      <c r="MVK118" s="388"/>
      <c r="MVL118" s="388"/>
      <c r="MVM118" s="388"/>
      <c r="MVN118" s="388"/>
      <c r="MVO118" s="388"/>
      <c r="MVP118" s="388"/>
      <c r="MVQ118" s="388"/>
      <c r="MVR118" s="388"/>
      <c r="MVS118" s="388"/>
      <c r="MVT118" s="388"/>
      <c r="MVU118" s="388"/>
      <c r="MVV118" s="388"/>
      <c r="MVW118" s="388"/>
      <c r="MVX118" s="388"/>
      <c r="MVY118" s="388"/>
      <c r="MVZ118" s="388"/>
      <c r="MWA118" s="388"/>
      <c r="MWB118" s="388"/>
      <c r="MWC118" s="388"/>
      <c r="MWD118" s="388"/>
      <c r="MWE118" s="388"/>
      <c r="MWF118" s="388"/>
      <c r="MWG118" s="388"/>
      <c r="MWH118" s="388"/>
      <c r="MWI118" s="388"/>
      <c r="MWJ118" s="388"/>
      <c r="MWK118" s="388"/>
      <c r="MWL118" s="388"/>
      <c r="MWM118" s="388"/>
      <c r="MWN118" s="388"/>
      <c r="MWO118" s="388"/>
      <c r="MWP118" s="388"/>
      <c r="MWQ118" s="388"/>
      <c r="MWR118" s="388"/>
      <c r="MWS118" s="388"/>
      <c r="MWT118" s="388"/>
      <c r="MWU118" s="388"/>
      <c r="MWV118" s="388"/>
      <c r="MWW118" s="388"/>
      <c r="MWX118" s="388"/>
      <c r="MWY118" s="388"/>
      <c r="MWZ118" s="388"/>
      <c r="MXA118" s="388"/>
      <c r="MXB118" s="388"/>
      <c r="MXC118" s="388"/>
      <c r="MXD118" s="388"/>
      <c r="MXE118" s="388"/>
      <c r="MXF118" s="388"/>
      <c r="MXG118" s="388"/>
      <c r="MXH118" s="388"/>
      <c r="MXI118" s="388"/>
      <c r="MXJ118" s="388"/>
      <c r="MXK118" s="388"/>
      <c r="MXL118" s="388"/>
      <c r="MXM118" s="388"/>
      <c r="MXN118" s="388"/>
      <c r="MXO118" s="388"/>
      <c r="MXP118" s="388"/>
      <c r="MXQ118" s="388"/>
      <c r="MXR118" s="388"/>
      <c r="MXS118" s="388"/>
      <c r="MXT118" s="388"/>
      <c r="MXU118" s="388"/>
      <c r="MXV118" s="388"/>
      <c r="MXW118" s="388"/>
      <c r="MXX118" s="388"/>
      <c r="MXY118" s="388"/>
      <c r="MXZ118" s="388"/>
      <c r="MYA118" s="388"/>
      <c r="MYB118" s="388"/>
      <c r="MYC118" s="388"/>
      <c r="MYD118" s="388"/>
      <c r="MYE118" s="388"/>
      <c r="MYF118" s="388"/>
      <c r="MYG118" s="388"/>
      <c r="MYH118" s="388"/>
      <c r="MYI118" s="388"/>
      <c r="MYJ118" s="388"/>
      <c r="MYK118" s="388"/>
      <c r="MYL118" s="388"/>
      <c r="MYM118" s="388"/>
      <c r="MYN118" s="388"/>
      <c r="MYO118" s="388"/>
      <c r="MYP118" s="388"/>
      <c r="MYQ118" s="388"/>
      <c r="MYR118" s="388"/>
      <c r="MYS118" s="388"/>
      <c r="MYT118" s="388"/>
      <c r="MYU118" s="388"/>
      <c r="MYV118" s="388"/>
      <c r="MYW118" s="388"/>
      <c r="MYX118" s="388"/>
      <c r="MYY118" s="388"/>
      <c r="MYZ118" s="388"/>
      <c r="MZA118" s="388"/>
      <c r="MZB118" s="388"/>
      <c r="MZC118" s="388"/>
      <c r="MZD118" s="388"/>
      <c r="MZE118" s="388"/>
      <c r="MZF118" s="388"/>
      <c r="MZG118" s="388"/>
      <c r="MZH118" s="388"/>
      <c r="MZI118" s="388"/>
      <c r="MZJ118" s="388"/>
      <c r="MZK118" s="388"/>
      <c r="MZL118" s="388"/>
      <c r="MZM118" s="388"/>
      <c r="MZN118" s="388"/>
      <c r="MZO118" s="388"/>
      <c r="MZP118" s="388"/>
      <c r="MZQ118" s="388"/>
      <c r="MZR118" s="388"/>
      <c r="MZS118" s="388"/>
      <c r="MZT118" s="388"/>
      <c r="MZU118" s="388"/>
      <c r="MZV118" s="388"/>
      <c r="MZW118" s="388"/>
      <c r="MZX118" s="388"/>
      <c r="MZY118" s="388"/>
      <c r="MZZ118" s="388"/>
      <c r="NAA118" s="388"/>
      <c r="NAB118" s="388"/>
      <c r="NAC118" s="388"/>
      <c r="NAD118" s="388"/>
      <c r="NAE118" s="388"/>
      <c r="NAF118" s="388"/>
      <c r="NAG118" s="388"/>
      <c r="NAH118" s="388"/>
      <c r="NAI118" s="388"/>
      <c r="NAJ118" s="388"/>
      <c r="NAK118" s="388"/>
      <c r="NAL118" s="388"/>
      <c r="NAM118" s="388"/>
      <c r="NAN118" s="388"/>
      <c r="NAO118" s="388"/>
      <c r="NAP118" s="388"/>
      <c r="NAQ118" s="388"/>
      <c r="NAR118" s="388"/>
      <c r="NAS118" s="388"/>
      <c r="NAT118" s="388"/>
      <c r="NAU118" s="388"/>
      <c r="NAV118" s="388"/>
      <c r="NAW118" s="388"/>
      <c r="NAX118" s="388"/>
      <c r="NAY118" s="388"/>
      <c r="NAZ118" s="388"/>
      <c r="NBA118" s="388"/>
      <c r="NBB118" s="388"/>
      <c r="NBC118" s="388"/>
      <c r="NBD118" s="388"/>
      <c r="NBE118" s="388"/>
      <c r="NBF118" s="388"/>
      <c r="NBG118" s="388"/>
      <c r="NBH118" s="388"/>
      <c r="NBI118" s="388"/>
      <c r="NBJ118" s="388"/>
      <c r="NBK118" s="388"/>
      <c r="NBL118" s="388"/>
      <c r="NBM118" s="388"/>
      <c r="NBN118" s="388"/>
      <c r="NBO118" s="388"/>
      <c r="NBP118" s="388"/>
      <c r="NBQ118" s="388"/>
      <c r="NBR118" s="388"/>
      <c r="NBS118" s="388"/>
      <c r="NBT118" s="388"/>
      <c r="NBU118" s="388"/>
      <c r="NBV118" s="388"/>
      <c r="NBW118" s="388"/>
      <c r="NBX118" s="388"/>
      <c r="NBY118" s="388"/>
      <c r="NBZ118" s="388"/>
      <c r="NCA118" s="388"/>
      <c r="NCB118" s="388"/>
      <c r="NCC118" s="388"/>
      <c r="NCD118" s="388"/>
      <c r="NCE118" s="388"/>
      <c r="NCF118" s="388"/>
      <c r="NCG118" s="388"/>
      <c r="NCH118" s="388"/>
      <c r="NCI118" s="388"/>
      <c r="NCJ118" s="388"/>
      <c r="NCK118" s="388"/>
      <c r="NCL118" s="388"/>
      <c r="NCM118" s="388"/>
      <c r="NCN118" s="388"/>
      <c r="NCO118" s="388"/>
      <c r="NCP118" s="388"/>
      <c r="NCQ118" s="388"/>
      <c r="NCR118" s="388"/>
      <c r="NCS118" s="388"/>
      <c r="NCT118" s="388"/>
      <c r="NCU118" s="388"/>
      <c r="NCV118" s="388"/>
      <c r="NCW118" s="388"/>
      <c r="NCX118" s="388"/>
      <c r="NCY118" s="388"/>
      <c r="NCZ118" s="388"/>
      <c r="NDA118" s="388"/>
      <c r="NDB118" s="388"/>
      <c r="NDC118" s="388"/>
      <c r="NDD118" s="388"/>
      <c r="NDE118" s="388"/>
      <c r="NDF118" s="388"/>
      <c r="NDG118" s="388"/>
      <c r="NDH118" s="388"/>
      <c r="NDI118" s="388"/>
      <c r="NDJ118" s="388"/>
      <c r="NDK118" s="388"/>
      <c r="NDL118" s="388"/>
      <c r="NDM118" s="388"/>
      <c r="NDN118" s="388"/>
      <c r="NDO118" s="388"/>
      <c r="NDP118" s="388"/>
      <c r="NDQ118" s="388"/>
      <c r="NDR118" s="388"/>
      <c r="NDS118" s="388"/>
      <c r="NDT118" s="388"/>
      <c r="NDU118" s="388"/>
      <c r="NDV118" s="388"/>
      <c r="NDW118" s="388"/>
      <c r="NDX118" s="388"/>
      <c r="NDY118" s="388"/>
      <c r="NDZ118" s="388"/>
      <c r="NEA118" s="388"/>
      <c r="NEB118" s="388"/>
      <c r="NEC118" s="388"/>
      <c r="NED118" s="388"/>
      <c r="NEE118" s="388"/>
      <c r="NEF118" s="388"/>
      <c r="NEG118" s="388"/>
      <c r="NEH118" s="388"/>
      <c r="NEI118" s="388"/>
      <c r="NEJ118" s="388"/>
      <c r="NEK118" s="388"/>
      <c r="NEL118" s="388"/>
      <c r="NEM118" s="388"/>
      <c r="NEN118" s="388"/>
      <c r="NEO118" s="388"/>
      <c r="NEP118" s="388"/>
      <c r="NEQ118" s="388"/>
      <c r="NER118" s="388"/>
      <c r="NES118" s="388"/>
      <c r="NET118" s="388"/>
      <c r="NEU118" s="388"/>
      <c r="NEV118" s="388"/>
      <c r="NEW118" s="388"/>
      <c r="NEX118" s="388"/>
      <c r="NEY118" s="388"/>
      <c r="NEZ118" s="388"/>
      <c r="NFA118" s="388"/>
      <c r="NFB118" s="388"/>
      <c r="NFC118" s="388"/>
      <c r="NFD118" s="388"/>
      <c r="NFE118" s="388"/>
      <c r="NFF118" s="388"/>
      <c r="NFG118" s="388"/>
      <c r="NFH118" s="388"/>
      <c r="NFI118" s="388"/>
      <c r="NFJ118" s="388"/>
      <c r="NFK118" s="388"/>
      <c r="NFL118" s="388"/>
      <c r="NFM118" s="388"/>
      <c r="NFN118" s="388"/>
      <c r="NFO118" s="388"/>
      <c r="NFP118" s="388"/>
      <c r="NFQ118" s="388"/>
      <c r="NFR118" s="388"/>
      <c r="NFS118" s="388"/>
      <c r="NFT118" s="388"/>
      <c r="NFU118" s="388"/>
      <c r="NFV118" s="388"/>
      <c r="NFW118" s="388"/>
      <c r="NFX118" s="388"/>
      <c r="NFY118" s="388"/>
      <c r="NFZ118" s="388"/>
      <c r="NGA118" s="388"/>
      <c r="NGB118" s="388"/>
      <c r="NGC118" s="388"/>
      <c r="NGD118" s="388"/>
      <c r="NGE118" s="388"/>
      <c r="NGF118" s="388"/>
      <c r="NGG118" s="388"/>
      <c r="NGH118" s="388"/>
      <c r="NGI118" s="388"/>
      <c r="NGJ118" s="388"/>
      <c r="NGK118" s="388"/>
      <c r="NGL118" s="388"/>
      <c r="NGM118" s="388"/>
      <c r="NGN118" s="388"/>
      <c r="NGO118" s="388"/>
      <c r="NGP118" s="388"/>
      <c r="NGQ118" s="388"/>
      <c r="NGR118" s="388"/>
      <c r="NGS118" s="388"/>
      <c r="NGT118" s="388"/>
      <c r="NGU118" s="388"/>
      <c r="NGV118" s="388"/>
      <c r="NGW118" s="388"/>
      <c r="NGX118" s="388"/>
      <c r="NGY118" s="388"/>
      <c r="NGZ118" s="388"/>
      <c r="NHA118" s="388"/>
      <c r="NHB118" s="388"/>
      <c r="NHC118" s="388"/>
      <c r="NHD118" s="388"/>
      <c r="NHE118" s="388"/>
      <c r="NHF118" s="388"/>
      <c r="NHG118" s="388"/>
      <c r="NHH118" s="388"/>
      <c r="NHI118" s="388"/>
      <c r="NHJ118" s="388"/>
      <c r="NHK118" s="388"/>
      <c r="NHL118" s="388"/>
      <c r="NHM118" s="388"/>
      <c r="NHN118" s="388"/>
      <c r="NHO118" s="388"/>
      <c r="NHP118" s="388"/>
      <c r="NHQ118" s="388"/>
      <c r="NHR118" s="388"/>
      <c r="NHS118" s="388"/>
      <c r="NHT118" s="388"/>
      <c r="NHU118" s="388"/>
      <c r="NHV118" s="388"/>
      <c r="NHW118" s="388"/>
      <c r="NHX118" s="388"/>
      <c r="NHY118" s="388"/>
      <c r="NHZ118" s="388"/>
      <c r="NIA118" s="388"/>
      <c r="NIB118" s="388"/>
      <c r="NIC118" s="388"/>
      <c r="NID118" s="388"/>
      <c r="NIE118" s="388"/>
      <c r="NIF118" s="388"/>
      <c r="NIG118" s="388"/>
      <c r="NIH118" s="388"/>
      <c r="NII118" s="388"/>
      <c r="NIJ118" s="388"/>
      <c r="NIK118" s="388"/>
      <c r="NIL118" s="388"/>
      <c r="NIM118" s="388"/>
      <c r="NIN118" s="388"/>
      <c r="NIO118" s="388"/>
      <c r="NIP118" s="388"/>
      <c r="NIQ118" s="388"/>
      <c r="NIR118" s="388"/>
      <c r="NIS118" s="388"/>
      <c r="NIT118" s="388"/>
      <c r="NIU118" s="388"/>
      <c r="NIV118" s="388"/>
      <c r="NIW118" s="388"/>
      <c r="NIX118" s="388"/>
      <c r="NIY118" s="388"/>
      <c r="NIZ118" s="388"/>
      <c r="NJA118" s="388"/>
      <c r="NJB118" s="388"/>
      <c r="NJC118" s="388"/>
      <c r="NJD118" s="388"/>
      <c r="NJE118" s="388"/>
      <c r="NJF118" s="388"/>
      <c r="NJG118" s="388"/>
      <c r="NJH118" s="388"/>
      <c r="NJI118" s="388"/>
      <c r="NJJ118" s="388"/>
      <c r="NJK118" s="388"/>
      <c r="NJL118" s="388"/>
      <c r="NJM118" s="388"/>
      <c r="NJN118" s="388"/>
      <c r="NJO118" s="388"/>
      <c r="NJP118" s="388"/>
      <c r="NJQ118" s="388"/>
      <c r="NJR118" s="388"/>
      <c r="NJS118" s="388"/>
      <c r="NJT118" s="388"/>
      <c r="NJU118" s="388"/>
      <c r="NJV118" s="388"/>
      <c r="NJW118" s="388"/>
      <c r="NJX118" s="388"/>
      <c r="NJY118" s="388"/>
      <c r="NJZ118" s="388"/>
      <c r="NKA118" s="388"/>
      <c r="NKB118" s="388"/>
      <c r="NKC118" s="388"/>
      <c r="NKD118" s="388"/>
      <c r="NKE118" s="388"/>
      <c r="NKF118" s="388"/>
      <c r="NKG118" s="388"/>
      <c r="NKH118" s="388"/>
      <c r="NKI118" s="388"/>
      <c r="NKJ118" s="388"/>
      <c r="NKK118" s="388"/>
      <c r="NKL118" s="388"/>
      <c r="NKM118" s="388"/>
      <c r="NKN118" s="388"/>
      <c r="NKO118" s="388"/>
      <c r="NKP118" s="388"/>
      <c r="NKQ118" s="388"/>
      <c r="NKR118" s="388"/>
      <c r="NKS118" s="388"/>
      <c r="NKT118" s="388"/>
      <c r="NKU118" s="388"/>
      <c r="NKV118" s="388"/>
      <c r="NKW118" s="388"/>
      <c r="NKX118" s="388"/>
      <c r="NKY118" s="388"/>
      <c r="NKZ118" s="388"/>
      <c r="NLA118" s="388"/>
      <c r="NLB118" s="388"/>
      <c r="NLC118" s="388"/>
      <c r="NLD118" s="388"/>
      <c r="NLE118" s="388"/>
      <c r="NLF118" s="388"/>
      <c r="NLG118" s="388"/>
      <c r="NLH118" s="388"/>
      <c r="NLI118" s="388"/>
      <c r="NLJ118" s="388"/>
      <c r="NLK118" s="388"/>
      <c r="NLL118" s="388"/>
      <c r="NLM118" s="388"/>
      <c r="NLN118" s="388"/>
      <c r="NLO118" s="388"/>
      <c r="NLP118" s="388"/>
      <c r="NLQ118" s="388"/>
      <c r="NLR118" s="388"/>
      <c r="NLS118" s="388"/>
      <c r="NLT118" s="388"/>
      <c r="NLU118" s="388"/>
      <c r="NLV118" s="388"/>
      <c r="NLW118" s="388"/>
      <c r="NLX118" s="388"/>
      <c r="NLY118" s="388"/>
      <c r="NLZ118" s="388"/>
      <c r="NMA118" s="388"/>
      <c r="NMB118" s="388"/>
      <c r="NMC118" s="388"/>
      <c r="NMD118" s="388"/>
      <c r="NME118" s="388"/>
      <c r="NMF118" s="388"/>
      <c r="NMG118" s="388"/>
      <c r="NMH118" s="388"/>
      <c r="NMI118" s="388"/>
      <c r="NMJ118" s="388"/>
      <c r="NMK118" s="388"/>
      <c r="NML118" s="388"/>
      <c r="NMM118" s="388"/>
      <c r="NMN118" s="388"/>
      <c r="NMO118" s="388"/>
      <c r="NMP118" s="388"/>
      <c r="NMQ118" s="388"/>
      <c r="NMR118" s="388"/>
      <c r="NMS118" s="388"/>
      <c r="NMT118" s="388"/>
      <c r="NMU118" s="388"/>
      <c r="NMV118" s="388"/>
      <c r="NMW118" s="388"/>
      <c r="NMX118" s="388"/>
      <c r="NMY118" s="388"/>
      <c r="NMZ118" s="388"/>
      <c r="NNA118" s="388"/>
      <c r="NNB118" s="388"/>
      <c r="NNC118" s="388"/>
      <c r="NND118" s="388"/>
      <c r="NNE118" s="388"/>
      <c r="NNF118" s="388"/>
      <c r="NNG118" s="388"/>
      <c r="NNH118" s="388"/>
      <c r="NNI118" s="388"/>
      <c r="NNJ118" s="388"/>
      <c r="NNK118" s="388"/>
      <c r="NNL118" s="388"/>
      <c r="NNM118" s="388"/>
      <c r="NNN118" s="388"/>
      <c r="NNO118" s="388"/>
      <c r="NNP118" s="388"/>
      <c r="NNQ118" s="388"/>
      <c r="NNR118" s="388"/>
      <c r="NNS118" s="388"/>
      <c r="NNT118" s="388"/>
      <c r="NNU118" s="388"/>
      <c r="NNV118" s="388"/>
      <c r="NNW118" s="388"/>
      <c r="NNX118" s="388"/>
      <c r="NNY118" s="388"/>
      <c r="NNZ118" s="388"/>
      <c r="NOA118" s="388"/>
      <c r="NOB118" s="388"/>
      <c r="NOC118" s="388"/>
      <c r="NOD118" s="388"/>
      <c r="NOE118" s="388"/>
      <c r="NOF118" s="388"/>
      <c r="NOG118" s="388"/>
      <c r="NOH118" s="388"/>
      <c r="NOI118" s="388"/>
      <c r="NOJ118" s="388"/>
      <c r="NOK118" s="388"/>
      <c r="NOL118" s="388"/>
      <c r="NOM118" s="388"/>
      <c r="NON118" s="388"/>
      <c r="NOO118" s="388"/>
      <c r="NOP118" s="388"/>
      <c r="NOQ118" s="388"/>
      <c r="NOR118" s="388"/>
      <c r="NOS118" s="388"/>
      <c r="NOT118" s="388"/>
      <c r="NOU118" s="388"/>
      <c r="NOV118" s="388"/>
      <c r="NOW118" s="388"/>
      <c r="NOX118" s="388"/>
      <c r="NOY118" s="388"/>
      <c r="NOZ118" s="388"/>
      <c r="NPA118" s="388"/>
      <c r="NPB118" s="388"/>
      <c r="NPC118" s="388"/>
      <c r="NPD118" s="388"/>
      <c r="NPE118" s="388"/>
      <c r="NPF118" s="388"/>
      <c r="NPG118" s="388"/>
      <c r="NPH118" s="388"/>
      <c r="NPI118" s="388"/>
      <c r="NPJ118" s="388"/>
      <c r="NPK118" s="388"/>
      <c r="NPL118" s="388"/>
      <c r="NPM118" s="388"/>
      <c r="NPN118" s="388"/>
      <c r="NPO118" s="388"/>
      <c r="NPP118" s="388"/>
      <c r="NPQ118" s="388"/>
      <c r="NPR118" s="388"/>
      <c r="NPS118" s="388"/>
      <c r="NPT118" s="388"/>
      <c r="NPU118" s="388"/>
      <c r="NPV118" s="388"/>
      <c r="NPW118" s="388"/>
      <c r="NPX118" s="388"/>
      <c r="NPY118" s="388"/>
      <c r="NPZ118" s="388"/>
      <c r="NQA118" s="388"/>
      <c r="NQB118" s="388"/>
      <c r="NQC118" s="388"/>
      <c r="NQD118" s="388"/>
      <c r="NQE118" s="388"/>
      <c r="NQF118" s="388"/>
      <c r="NQG118" s="388"/>
      <c r="NQH118" s="388"/>
      <c r="NQI118" s="388"/>
      <c r="NQJ118" s="388"/>
      <c r="NQK118" s="388"/>
      <c r="NQL118" s="388"/>
      <c r="NQM118" s="388"/>
      <c r="NQN118" s="388"/>
      <c r="NQO118" s="388"/>
      <c r="NQP118" s="388"/>
      <c r="NQQ118" s="388"/>
      <c r="NQR118" s="388"/>
      <c r="NQS118" s="388"/>
      <c r="NQT118" s="388"/>
      <c r="NQU118" s="388"/>
      <c r="NQV118" s="388"/>
      <c r="NQW118" s="388"/>
      <c r="NQX118" s="388"/>
      <c r="NQY118" s="388"/>
      <c r="NQZ118" s="388"/>
      <c r="NRA118" s="388"/>
      <c r="NRB118" s="388"/>
      <c r="NRC118" s="388"/>
      <c r="NRD118" s="388"/>
      <c r="NRE118" s="388"/>
      <c r="NRF118" s="388"/>
      <c r="NRG118" s="388"/>
      <c r="NRH118" s="388"/>
      <c r="NRI118" s="388"/>
      <c r="NRJ118" s="388"/>
      <c r="NRK118" s="388"/>
      <c r="NRL118" s="388"/>
      <c r="NRM118" s="388"/>
      <c r="NRN118" s="388"/>
      <c r="NRO118" s="388"/>
      <c r="NRP118" s="388"/>
      <c r="NRQ118" s="388"/>
      <c r="NRR118" s="388"/>
      <c r="NRS118" s="388"/>
      <c r="NRT118" s="388"/>
      <c r="NRU118" s="388"/>
      <c r="NRV118" s="388"/>
      <c r="NRW118" s="388"/>
      <c r="NRX118" s="388"/>
      <c r="NRY118" s="388"/>
      <c r="NRZ118" s="388"/>
      <c r="NSA118" s="388"/>
      <c r="NSB118" s="388"/>
      <c r="NSC118" s="388"/>
      <c r="NSD118" s="388"/>
      <c r="NSE118" s="388"/>
      <c r="NSF118" s="388"/>
      <c r="NSG118" s="388"/>
      <c r="NSH118" s="388"/>
      <c r="NSI118" s="388"/>
      <c r="NSJ118" s="388"/>
      <c r="NSK118" s="388"/>
      <c r="NSL118" s="388"/>
      <c r="NSM118" s="388"/>
      <c r="NSN118" s="388"/>
      <c r="NSO118" s="388"/>
      <c r="NSP118" s="388"/>
      <c r="NSQ118" s="388"/>
      <c r="NSR118" s="388"/>
      <c r="NSS118" s="388"/>
      <c r="NST118" s="388"/>
      <c r="NSU118" s="388"/>
      <c r="NSV118" s="388"/>
      <c r="NSW118" s="388"/>
      <c r="NSX118" s="388"/>
      <c r="NSY118" s="388"/>
      <c r="NSZ118" s="388"/>
      <c r="NTA118" s="388"/>
      <c r="NTB118" s="388"/>
      <c r="NTC118" s="388"/>
      <c r="NTD118" s="388"/>
      <c r="NTE118" s="388"/>
      <c r="NTF118" s="388"/>
      <c r="NTG118" s="388"/>
      <c r="NTH118" s="388"/>
      <c r="NTI118" s="388"/>
      <c r="NTJ118" s="388"/>
      <c r="NTK118" s="388"/>
      <c r="NTL118" s="388"/>
      <c r="NTM118" s="388"/>
      <c r="NTN118" s="388"/>
      <c r="NTO118" s="388"/>
      <c r="NTP118" s="388"/>
      <c r="NTQ118" s="388"/>
      <c r="NTR118" s="388"/>
      <c r="NTS118" s="388"/>
      <c r="NTT118" s="388"/>
      <c r="NTU118" s="388"/>
      <c r="NTV118" s="388"/>
      <c r="NTW118" s="388"/>
      <c r="NTX118" s="388"/>
      <c r="NTY118" s="388"/>
      <c r="NTZ118" s="388"/>
      <c r="NUA118" s="388"/>
      <c r="NUB118" s="388"/>
      <c r="NUC118" s="388"/>
      <c r="NUD118" s="388"/>
      <c r="NUE118" s="388"/>
      <c r="NUF118" s="388"/>
      <c r="NUG118" s="388"/>
      <c r="NUH118" s="388"/>
      <c r="NUI118" s="388"/>
      <c r="NUJ118" s="388"/>
      <c r="NUK118" s="388"/>
      <c r="NUL118" s="388"/>
      <c r="NUM118" s="388"/>
      <c r="NUN118" s="388"/>
      <c r="NUO118" s="388"/>
      <c r="NUP118" s="388"/>
      <c r="NUQ118" s="388"/>
      <c r="NUR118" s="388"/>
      <c r="NUS118" s="388"/>
      <c r="NUT118" s="388"/>
      <c r="NUU118" s="388"/>
      <c r="NUV118" s="388"/>
      <c r="NUW118" s="388"/>
      <c r="NUX118" s="388"/>
      <c r="NUY118" s="388"/>
      <c r="NUZ118" s="388"/>
      <c r="NVA118" s="388"/>
      <c r="NVB118" s="388"/>
      <c r="NVC118" s="388"/>
      <c r="NVD118" s="388"/>
      <c r="NVE118" s="388"/>
      <c r="NVF118" s="388"/>
      <c r="NVG118" s="388"/>
      <c r="NVH118" s="388"/>
      <c r="NVI118" s="388"/>
      <c r="NVJ118" s="388"/>
      <c r="NVK118" s="388"/>
      <c r="NVL118" s="388"/>
      <c r="NVM118" s="388"/>
      <c r="NVN118" s="388"/>
      <c r="NVO118" s="388"/>
      <c r="NVP118" s="388"/>
      <c r="NVQ118" s="388"/>
      <c r="NVR118" s="388"/>
      <c r="NVS118" s="388"/>
      <c r="NVT118" s="388"/>
      <c r="NVU118" s="388"/>
      <c r="NVV118" s="388"/>
      <c r="NVW118" s="388"/>
      <c r="NVX118" s="388"/>
      <c r="NVY118" s="388"/>
      <c r="NVZ118" s="388"/>
      <c r="NWA118" s="388"/>
      <c r="NWB118" s="388"/>
      <c r="NWC118" s="388"/>
      <c r="NWD118" s="388"/>
      <c r="NWE118" s="388"/>
      <c r="NWF118" s="388"/>
      <c r="NWG118" s="388"/>
      <c r="NWH118" s="388"/>
      <c r="NWI118" s="388"/>
      <c r="NWJ118" s="388"/>
      <c r="NWK118" s="388"/>
      <c r="NWL118" s="388"/>
      <c r="NWM118" s="388"/>
      <c r="NWN118" s="388"/>
      <c r="NWO118" s="388"/>
      <c r="NWP118" s="388"/>
      <c r="NWQ118" s="388"/>
      <c r="NWR118" s="388"/>
      <c r="NWS118" s="388"/>
      <c r="NWT118" s="388"/>
      <c r="NWU118" s="388"/>
      <c r="NWV118" s="388"/>
      <c r="NWW118" s="388"/>
      <c r="NWX118" s="388"/>
      <c r="NWY118" s="388"/>
      <c r="NWZ118" s="388"/>
      <c r="NXA118" s="388"/>
      <c r="NXB118" s="388"/>
      <c r="NXC118" s="388"/>
      <c r="NXD118" s="388"/>
      <c r="NXE118" s="388"/>
      <c r="NXF118" s="388"/>
      <c r="NXG118" s="388"/>
      <c r="NXH118" s="388"/>
      <c r="NXI118" s="388"/>
      <c r="NXJ118" s="388"/>
      <c r="NXK118" s="388"/>
      <c r="NXL118" s="388"/>
      <c r="NXM118" s="388"/>
      <c r="NXN118" s="388"/>
      <c r="NXO118" s="388"/>
      <c r="NXP118" s="388"/>
      <c r="NXQ118" s="388"/>
      <c r="NXR118" s="388"/>
      <c r="NXS118" s="388"/>
      <c r="NXT118" s="388"/>
      <c r="NXU118" s="388"/>
      <c r="NXV118" s="388"/>
      <c r="NXW118" s="388"/>
      <c r="NXX118" s="388"/>
      <c r="NXY118" s="388"/>
      <c r="NXZ118" s="388"/>
      <c r="NYA118" s="388"/>
      <c r="NYB118" s="388"/>
      <c r="NYC118" s="388"/>
      <c r="NYD118" s="388"/>
      <c r="NYE118" s="388"/>
      <c r="NYF118" s="388"/>
      <c r="NYG118" s="388"/>
      <c r="NYH118" s="388"/>
      <c r="NYI118" s="388"/>
      <c r="NYJ118" s="388"/>
      <c r="NYK118" s="388"/>
      <c r="NYL118" s="388"/>
      <c r="NYM118" s="388"/>
      <c r="NYN118" s="388"/>
      <c r="NYO118" s="388"/>
      <c r="NYP118" s="388"/>
      <c r="NYQ118" s="388"/>
      <c r="NYR118" s="388"/>
      <c r="NYS118" s="388"/>
      <c r="NYT118" s="388"/>
      <c r="NYU118" s="388"/>
      <c r="NYV118" s="388"/>
      <c r="NYW118" s="388"/>
      <c r="NYX118" s="388"/>
      <c r="NYY118" s="388"/>
      <c r="NYZ118" s="388"/>
      <c r="NZA118" s="388"/>
      <c r="NZB118" s="388"/>
      <c r="NZC118" s="388"/>
      <c r="NZD118" s="388"/>
      <c r="NZE118" s="388"/>
      <c r="NZF118" s="388"/>
      <c r="NZG118" s="388"/>
      <c r="NZH118" s="388"/>
      <c r="NZI118" s="388"/>
      <c r="NZJ118" s="388"/>
      <c r="NZK118" s="388"/>
      <c r="NZL118" s="388"/>
      <c r="NZM118" s="388"/>
      <c r="NZN118" s="388"/>
      <c r="NZO118" s="388"/>
      <c r="NZP118" s="388"/>
      <c r="NZQ118" s="388"/>
      <c r="NZR118" s="388"/>
      <c r="NZS118" s="388"/>
      <c r="NZT118" s="388"/>
      <c r="NZU118" s="388"/>
      <c r="NZV118" s="388"/>
      <c r="NZW118" s="388"/>
      <c r="NZX118" s="388"/>
      <c r="NZY118" s="388"/>
      <c r="NZZ118" s="388"/>
      <c r="OAA118" s="388"/>
      <c r="OAB118" s="388"/>
      <c r="OAC118" s="388"/>
      <c r="OAD118" s="388"/>
      <c r="OAE118" s="388"/>
      <c r="OAF118" s="388"/>
      <c r="OAG118" s="388"/>
      <c r="OAH118" s="388"/>
      <c r="OAI118" s="388"/>
      <c r="OAJ118" s="388"/>
      <c r="OAK118" s="388"/>
      <c r="OAL118" s="388"/>
      <c r="OAM118" s="388"/>
      <c r="OAN118" s="388"/>
      <c r="OAO118" s="388"/>
      <c r="OAP118" s="388"/>
      <c r="OAQ118" s="388"/>
      <c r="OAR118" s="388"/>
      <c r="OAS118" s="388"/>
      <c r="OAT118" s="388"/>
      <c r="OAU118" s="388"/>
      <c r="OAV118" s="388"/>
      <c r="OAW118" s="388"/>
      <c r="OAX118" s="388"/>
      <c r="OAY118" s="388"/>
      <c r="OAZ118" s="388"/>
      <c r="OBA118" s="388"/>
      <c r="OBB118" s="388"/>
      <c r="OBC118" s="388"/>
      <c r="OBD118" s="388"/>
      <c r="OBE118" s="388"/>
      <c r="OBF118" s="388"/>
      <c r="OBG118" s="388"/>
      <c r="OBH118" s="388"/>
      <c r="OBI118" s="388"/>
      <c r="OBJ118" s="388"/>
      <c r="OBK118" s="388"/>
      <c r="OBL118" s="388"/>
      <c r="OBM118" s="388"/>
      <c r="OBN118" s="388"/>
      <c r="OBO118" s="388"/>
      <c r="OBP118" s="388"/>
      <c r="OBQ118" s="388"/>
      <c r="OBR118" s="388"/>
      <c r="OBS118" s="388"/>
      <c r="OBT118" s="388"/>
      <c r="OBU118" s="388"/>
      <c r="OBV118" s="388"/>
      <c r="OBW118" s="388"/>
      <c r="OBX118" s="388"/>
      <c r="OBY118" s="388"/>
      <c r="OBZ118" s="388"/>
      <c r="OCA118" s="388"/>
      <c r="OCB118" s="388"/>
      <c r="OCC118" s="388"/>
      <c r="OCD118" s="388"/>
      <c r="OCE118" s="388"/>
      <c r="OCF118" s="388"/>
      <c r="OCG118" s="388"/>
      <c r="OCH118" s="388"/>
      <c r="OCI118" s="388"/>
      <c r="OCJ118" s="388"/>
      <c r="OCK118" s="388"/>
      <c r="OCL118" s="388"/>
      <c r="OCM118" s="388"/>
      <c r="OCN118" s="388"/>
      <c r="OCO118" s="388"/>
      <c r="OCP118" s="388"/>
      <c r="OCQ118" s="388"/>
      <c r="OCR118" s="388"/>
      <c r="OCS118" s="388"/>
      <c r="OCT118" s="388"/>
      <c r="OCU118" s="388"/>
      <c r="OCV118" s="388"/>
      <c r="OCW118" s="388"/>
      <c r="OCX118" s="388"/>
      <c r="OCY118" s="388"/>
      <c r="OCZ118" s="388"/>
      <c r="ODA118" s="388"/>
      <c r="ODB118" s="388"/>
      <c r="ODC118" s="388"/>
      <c r="ODD118" s="388"/>
      <c r="ODE118" s="388"/>
      <c r="ODF118" s="388"/>
      <c r="ODG118" s="388"/>
      <c r="ODH118" s="388"/>
      <c r="ODI118" s="388"/>
      <c r="ODJ118" s="388"/>
      <c r="ODK118" s="388"/>
      <c r="ODL118" s="388"/>
      <c r="ODM118" s="388"/>
      <c r="ODN118" s="388"/>
      <c r="ODO118" s="388"/>
      <c r="ODP118" s="388"/>
      <c r="ODQ118" s="388"/>
      <c r="ODR118" s="388"/>
      <c r="ODS118" s="388"/>
      <c r="ODT118" s="388"/>
      <c r="ODU118" s="388"/>
      <c r="ODV118" s="388"/>
      <c r="ODW118" s="388"/>
      <c r="ODX118" s="388"/>
      <c r="ODY118" s="388"/>
      <c r="ODZ118" s="388"/>
      <c r="OEA118" s="388"/>
      <c r="OEB118" s="388"/>
      <c r="OEC118" s="388"/>
      <c r="OED118" s="388"/>
      <c r="OEE118" s="388"/>
      <c r="OEF118" s="388"/>
      <c r="OEG118" s="388"/>
      <c r="OEH118" s="388"/>
      <c r="OEI118" s="388"/>
      <c r="OEJ118" s="388"/>
      <c r="OEK118" s="388"/>
      <c r="OEL118" s="388"/>
      <c r="OEM118" s="388"/>
      <c r="OEN118" s="388"/>
      <c r="OEO118" s="388"/>
      <c r="OEP118" s="388"/>
      <c r="OEQ118" s="388"/>
      <c r="OER118" s="388"/>
      <c r="OES118" s="388"/>
      <c r="OET118" s="388"/>
      <c r="OEU118" s="388"/>
      <c r="OEV118" s="388"/>
      <c r="OEW118" s="388"/>
      <c r="OEX118" s="388"/>
      <c r="OEY118" s="388"/>
      <c r="OEZ118" s="388"/>
      <c r="OFA118" s="388"/>
      <c r="OFB118" s="388"/>
      <c r="OFC118" s="388"/>
      <c r="OFD118" s="388"/>
      <c r="OFE118" s="388"/>
      <c r="OFF118" s="388"/>
      <c r="OFG118" s="388"/>
      <c r="OFH118" s="388"/>
      <c r="OFI118" s="388"/>
      <c r="OFJ118" s="388"/>
      <c r="OFK118" s="388"/>
      <c r="OFL118" s="388"/>
      <c r="OFM118" s="388"/>
      <c r="OFN118" s="388"/>
      <c r="OFO118" s="388"/>
      <c r="OFP118" s="388"/>
      <c r="OFQ118" s="388"/>
      <c r="OFR118" s="388"/>
      <c r="OFS118" s="388"/>
      <c r="OFT118" s="388"/>
      <c r="OFU118" s="388"/>
      <c r="OFV118" s="388"/>
      <c r="OFW118" s="388"/>
      <c r="OFX118" s="388"/>
      <c r="OFY118" s="388"/>
      <c r="OFZ118" s="388"/>
      <c r="OGA118" s="388"/>
      <c r="OGB118" s="388"/>
      <c r="OGC118" s="388"/>
      <c r="OGD118" s="388"/>
      <c r="OGE118" s="388"/>
      <c r="OGF118" s="388"/>
      <c r="OGG118" s="388"/>
      <c r="OGH118" s="388"/>
      <c r="OGI118" s="388"/>
      <c r="OGJ118" s="388"/>
      <c r="OGK118" s="388"/>
      <c r="OGL118" s="388"/>
      <c r="OGM118" s="388"/>
      <c r="OGN118" s="388"/>
      <c r="OGO118" s="388"/>
      <c r="OGP118" s="388"/>
      <c r="OGQ118" s="388"/>
      <c r="OGR118" s="388"/>
      <c r="OGS118" s="388"/>
      <c r="OGT118" s="388"/>
      <c r="OGU118" s="388"/>
      <c r="OGV118" s="388"/>
      <c r="OGW118" s="388"/>
      <c r="OGX118" s="388"/>
      <c r="OGY118" s="388"/>
      <c r="OGZ118" s="388"/>
      <c r="OHA118" s="388"/>
      <c r="OHB118" s="388"/>
      <c r="OHC118" s="388"/>
      <c r="OHD118" s="388"/>
      <c r="OHE118" s="388"/>
      <c r="OHF118" s="388"/>
      <c r="OHG118" s="388"/>
      <c r="OHH118" s="388"/>
      <c r="OHI118" s="388"/>
      <c r="OHJ118" s="388"/>
      <c r="OHK118" s="388"/>
      <c r="OHL118" s="388"/>
      <c r="OHM118" s="388"/>
      <c r="OHN118" s="388"/>
      <c r="OHO118" s="388"/>
      <c r="OHP118" s="388"/>
      <c r="OHQ118" s="388"/>
      <c r="OHR118" s="388"/>
      <c r="OHS118" s="388"/>
      <c r="OHT118" s="388"/>
      <c r="OHU118" s="388"/>
      <c r="OHV118" s="388"/>
      <c r="OHW118" s="388"/>
      <c r="OHX118" s="388"/>
      <c r="OHY118" s="388"/>
      <c r="OHZ118" s="388"/>
      <c r="OIA118" s="388"/>
      <c r="OIB118" s="388"/>
      <c r="OIC118" s="388"/>
      <c r="OID118" s="388"/>
      <c r="OIE118" s="388"/>
      <c r="OIF118" s="388"/>
      <c r="OIG118" s="388"/>
      <c r="OIH118" s="388"/>
      <c r="OII118" s="388"/>
      <c r="OIJ118" s="388"/>
      <c r="OIK118" s="388"/>
      <c r="OIL118" s="388"/>
      <c r="OIM118" s="388"/>
      <c r="OIN118" s="388"/>
      <c r="OIO118" s="388"/>
      <c r="OIP118" s="388"/>
      <c r="OIQ118" s="388"/>
      <c r="OIR118" s="388"/>
      <c r="OIS118" s="388"/>
      <c r="OIT118" s="388"/>
      <c r="OIU118" s="388"/>
      <c r="OIV118" s="388"/>
      <c r="OIW118" s="388"/>
      <c r="OIX118" s="388"/>
      <c r="OIY118" s="388"/>
      <c r="OIZ118" s="388"/>
      <c r="OJA118" s="388"/>
      <c r="OJB118" s="388"/>
      <c r="OJC118" s="388"/>
      <c r="OJD118" s="388"/>
      <c r="OJE118" s="388"/>
      <c r="OJF118" s="388"/>
      <c r="OJG118" s="388"/>
      <c r="OJH118" s="388"/>
      <c r="OJI118" s="388"/>
      <c r="OJJ118" s="388"/>
      <c r="OJK118" s="388"/>
      <c r="OJL118" s="388"/>
      <c r="OJM118" s="388"/>
      <c r="OJN118" s="388"/>
      <c r="OJO118" s="388"/>
      <c r="OJP118" s="388"/>
      <c r="OJQ118" s="388"/>
      <c r="OJR118" s="388"/>
      <c r="OJS118" s="388"/>
      <c r="OJT118" s="388"/>
      <c r="OJU118" s="388"/>
      <c r="OJV118" s="388"/>
      <c r="OJW118" s="388"/>
      <c r="OJX118" s="388"/>
      <c r="OJY118" s="388"/>
      <c r="OJZ118" s="388"/>
      <c r="OKA118" s="388"/>
      <c r="OKB118" s="388"/>
      <c r="OKC118" s="388"/>
      <c r="OKD118" s="388"/>
      <c r="OKE118" s="388"/>
      <c r="OKF118" s="388"/>
      <c r="OKG118" s="388"/>
      <c r="OKH118" s="388"/>
      <c r="OKI118" s="388"/>
      <c r="OKJ118" s="388"/>
      <c r="OKK118" s="388"/>
      <c r="OKL118" s="388"/>
      <c r="OKM118" s="388"/>
      <c r="OKN118" s="388"/>
      <c r="OKO118" s="388"/>
      <c r="OKP118" s="388"/>
      <c r="OKQ118" s="388"/>
      <c r="OKR118" s="388"/>
      <c r="OKS118" s="388"/>
      <c r="OKT118" s="388"/>
      <c r="OKU118" s="388"/>
      <c r="OKV118" s="388"/>
      <c r="OKW118" s="388"/>
      <c r="OKX118" s="388"/>
      <c r="OKY118" s="388"/>
      <c r="OKZ118" s="388"/>
      <c r="OLA118" s="388"/>
      <c r="OLB118" s="388"/>
      <c r="OLC118" s="388"/>
      <c r="OLD118" s="388"/>
      <c r="OLE118" s="388"/>
      <c r="OLF118" s="388"/>
      <c r="OLG118" s="388"/>
      <c r="OLH118" s="388"/>
      <c r="OLI118" s="388"/>
      <c r="OLJ118" s="388"/>
      <c r="OLK118" s="388"/>
      <c r="OLL118" s="388"/>
      <c r="OLM118" s="388"/>
      <c r="OLN118" s="388"/>
      <c r="OLO118" s="388"/>
      <c r="OLP118" s="388"/>
      <c r="OLQ118" s="388"/>
      <c r="OLR118" s="388"/>
      <c r="OLS118" s="388"/>
      <c r="OLT118" s="388"/>
      <c r="OLU118" s="388"/>
      <c r="OLV118" s="388"/>
      <c r="OLW118" s="388"/>
      <c r="OLX118" s="388"/>
      <c r="OLY118" s="388"/>
      <c r="OLZ118" s="388"/>
      <c r="OMA118" s="388"/>
      <c r="OMB118" s="388"/>
      <c r="OMC118" s="388"/>
      <c r="OMD118" s="388"/>
      <c r="OME118" s="388"/>
      <c r="OMF118" s="388"/>
      <c r="OMG118" s="388"/>
      <c r="OMH118" s="388"/>
      <c r="OMI118" s="388"/>
      <c r="OMJ118" s="388"/>
      <c r="OMK118" s="388"/>
      <c r="OML118" s="388"/>
      <c r="OMM118" s="388"/>
      <c r="OMN118" s="388"/>
      <c r="OMO118" s="388"/>
      <c r="OMP118" s="388"/>
      <c r="OMQ118" s="388"/>
      <c r="OMR118" s="388"/>
      <c r="OMS118" s="388"/>
      <c r="OMT118" s="388"/>
      <c r="OMU118" s="388"/>
      <c r="OMV118" s="388"/>
      <c r="OMW118" s="388"/>
      <c r="OMX118" s="388"/>
      <c r="OMY118" s="388"/>
      <c r="OMZ118" s="388"/>
      <c r="ONA118" s="388"/>
      <c r="ONB118" s="388"/>
      <c r="ONC118" s="388"/>
      <c r="OND118" s="388"/>
      <c r="ONE118" s="388"/>
      <c r="ONF118" s="388"/>
      <c r="ONG118" s="388"/>
      <c r="ONH118" s="388"/>
      <c r="ONI118" s="388"/>
      <c r="ONJ118" s="388"/>
      <c r="ONK118" s="388"/>
      <c r="ONL118" s="388"/>
      <c r="ONM118" s="388"/>
      <c r="ONN118" s="388"/>
      <c r="ONO118" s="388"/>
      <c r="ONP118" s="388"/>
      <c r="ONQ118" s="388"/>
      <c r="ONR118" s="388"/>
      <c r="ONS118" s="388"/>
      <c r="ONT118" s="388"/>
      <c r="ONU118" s="388"/>
      <c r="ONV118" s="388"/>
      <c r="ONW118" s="388"/>
      <c r="ONX118" s="388"/>
      <c r="ONY118" s="388"/>
      <c r="ONZ118" s="388"/>
      <c r="OOA118" s="388"/>
      <c r="OOB118" s="388"/>
      <c r="OOC118" s="388"/>
      <c r="OOD118" s="388"/>
      <c r="OOE118" s="388"/>
      <c r="OOF118" s="388"/>
      <c r="OOG118" s="388"/>
      <c r="OOH118" s="388"/>
      <c r="OOI118" s="388"/>
      <c r="OOJ118" s="388"/>
      <c r="OOK118" s="388"/>
      <c r="OOL118" s="388"/>
      <c r="OOM118" s="388"/>
      <c r="OON118" s="388"/>
      <c r="OOO118" s="388"/>
      <c r="OOP118" s="388"/>
      <c r="OOQ118" s="388"/>
      <c r="OOR118" s="388"/>
      <c r="OOS118" s="388"/>
      <c r="OOT118" s="388"/>
      <c r="OOU118" s="388"/>
      <c r="OOV118" s="388"/>
      <c r="OOW118" s="388"/>
      <c r="OOX118" s="388"/>
      <c r="OOY118" s="388"/>
      <c r="OOZ118" s="388"/>
      <c r="OPA118" s="388"/>
      <c r="OPB118" s="388"/>
      <c r="OPC118" s="388"/>
      <c r="OPD118" s="388"/>
      <c r="OPE118" s="388"/>
      <c r="OPF118" s="388"/>
      <c r="OPG118" s="388"/>
      <c r="OPH118" s="388"/>
      <c r="OPI118" s="388"/>
      <c r="OPJ118" s="388"/>
      <c r="OPK118" s="388"/>
      <c r="OPL118" s="388"/>
      <c r="OPM118" s="388"/>
      <c r="OPN118" s="388"/>
      <c r="OPO118" s="388"/>
      <c r="OPP118" s="388"/>
      <c r="OPQ118" s="388"/>
      <c r="OPR118" s="388"/>
      <c r="OPS118" s="388"/>
      <c r="OPT118" s="388"/>
      <c r="OPU118" s="388"/>
      <c r="OPV118" s="388"/>
      <c r="OPW118" s="388"/>
      <c r="OPX118" s="388"/>
      <c r="OPY118" s="388"/>
      <c r="OPZ118" s="388"/>
      <c r="OQA118" s="388"/>
      <c r="OQB118" s="388"/>
      <c r="OQC118" s="388"/>
      <c r="OQD118" s="388"/>
      <c r="OQE118" s="388"/>
      <c r="OQF118" s="388"/>
      <c r="OQG118" s="388"/>
      <c r="OQH118" s="388"/>
      <c r="OQI118" s="388"/>
      <c r="OQJ118" s="388"/>
      <c r="OQK118" s="388"/>
      <c r="OQL118" s="388"/>
      <c r="OQM118" s="388"/>
      <c r="OQN118" s="388"/>
      <c r="OQO118" s="388"/>
      <c r="OQP118" s="388"/>
      <c r="OQQ118" s="388"/>
      <c r="OQR118" s="388"/>
      <c r="OQS118" s="388"/>
      <c r="OQT118" s="388"/>
      <c r="OQU118" s="388"/>
      <c r="OQV118" s="388"/>
      <c r="OQW118" s="388"/>
      <c r="OQX118" s="388"/>
      <c r="OQY118" s="388"/>
      <c r="OQZ118" s="388"/>
      <c r="ORA118" s="388"/>
      <c r="ORB118" s="388"/>
      <c r="ORC118" s="388"/>
      <c r="ORD118" s="388"/>
      <c r="ORE118" s="388"/>
      <c r="ORF118" s="388"/>
      <c r="ORG118" s="388"/>
      <c r="ORH118" s="388"/>
      <c r="ORI118" s="388"/>
      <c r="ORJ118" s="388"/>
      <c r="ORK118" s="388"/>
      <c r="ORL118" s="388"/>
      <c r="ORM118" s="388"/>
      <c r="ORN118" s="388"/>
      <c r="ORO118" s="388"/>
      <c r="ORP118" s="388"/>
      <c r="ORQ118" s="388"/>
      <c r="ORR118" s="388"/>
      <c r="ORS118" s="388"/>
      <c r="ORT118" s="388"/>
      <c r="ORU118" s="388"/>
      <c r="ORV118" s="388"/>
      <c r="ORW118" s="388"/>
      <c r="ORX118" s="388"/>
      <c r="ORY118" s="388"/>
      <c r="ORZ118" s="388"/>
      <c r="OSA118" s="388"/>
      <c r="OSB118" s="388"/>
      <c r="OSC118" s="388"/>
      <c r="OSD118" s="388"/>
      <c r="OSE118" s="388"/>
      <c r="OSF118" s="388"/>
      <c r="OSG118" s="388"/>
      <c r="OSH118" s="388"/>
      <c r="OSI118" s="388"/>
      <c r="OSJ118" s="388"/>
      <c r="OSK118" s="388"/>
      <c r="OSL118" s="388"/>
      <c r="OSM118" s="388"/>
      <c r="OSN118" s="388"/>
      <c r="OSO118" s="388"/>
      <c r="OSP118" s="388"/>
      <c r="OSQ118" s="388"/>
      <c r="OSR118" s="388"/>
      <c r="OSS118" s="388"/>
      <c r="OST118" s="388"/>
      <c r="OSU118" s="388"/>
      <c r="OSV118" s="388"/>
      <c r="OSW118" s="388"/>
      <c r="OSX118" s="388"/>
      <c r="OSY118" s="388"/>
      <c r="OSZ118" s="388"/>
      <c r="OTA118" s="388"/>
      <c r="OTB118" s="388"/>
      <c r="OTC118" s="388"/>
      <c r="OTD118" s="388"/>
      <c r="OTE118" s="388"/>
      <c r="OTF118" s="388"/>
      <c r="OTG118" s="388"/>
      <c r="OTH118" s="388"/>
      <c r="OTI118" s="388"/>
      <c r="OTJ118" s="388"/>
      <c r="OTK118" s="388"/>
      <c r="OTL118" s="388"/>
      <c r="OTM118" s="388"/>
      <c r="OTN118" s="388"/>
      <c r="OTO118" s="388"/>
      <c r="OTP118" s="388"/>
      <c r="OTQ118" s="388"/>
      <c r="OTR118" s="388"/>
      <c r="OTS118" s="388"/>
      <c r="OTT118" s="388"/>
      <c r="OTU118" s="388"/>
      <c r="OTV118" s="388"/>
      <c r="OTW118" s="388"/>
      <c r="OTX118" s="388"/>
      <c r="OTY118" s="388"/>
      <c r="OTZ118" s="388"/>
      <c r="OUA118" s="388"/>
      <c r="OUB118" s="388"/>
      <c r="OUC118" s="388"/>
      <c r="OUD118" s="388"/>
      <c r="OUE118" s="388"/>
      <c r="OUF118" s="388"/>
      <c r="OUG118" s="388"/>
      <c r="OUH118" s="388"/>
      <c r="OUI118" s="388"/>
      <c r="OUJ118" s="388"/>
      <c r="OUK118" s="388"/>
      <c r="OUL118" s="388"/>
      <c r="OUM118" s="388"/>
      <c r="OUN118" s="388"/>
      <c r="OUO118" s="388"/>
      <c r="OUP118" s="388"/>
      <c r="OUQ118" s="388"/>
      <c r="OUR118" s="388"/>
      <c r="OUS118" s="388"/>
      <c r="OUT118" s="388"/>
      <c r="OUU118" s="388"/>
      <c r="OUV118" s="388"/>
      <c r="OUW118" s="388"/>
      <c r="OUX118" s="388"/>
      <c r="OUY118" s="388"/>
      <c r="OUZ118" s="388"/>
      <c r="OVA118" s="388"/>
      <c r="OVB118" s="388"/>
      <c r="OVC118" s="388"/>
      <c r="OVD118" s="388"/>
      <c r="OVE118" s="388"/>
      <c r="OVF118" s="388"/>
      <c r="OVG118" s="388"/>
      <c r="OVH118" s="388"/>
      <c r="OVI118" s="388"/>
      <c r="OVJ118" s="388"/>
      <c r="OVK118" s="388"/>
      <c r="OVL118" s="388"/>
      <c r="OVM118" s="388"/>
      <c r="OVN118" s="388"/>
      <c r="OVO118" s="388"/>
      <c r="OVP118" s="388"/>
      <c r="OVQ118" s="388"/>
      <c r="OVR118" s="388"/>
      <c r="OVS118" s="388"/>
      <c r="OVT118" s="388"/>
      <c r="OVU118" s="388"/>
      <c r="OVV118" s="388"/>
      <c r="OVW118" s="388"/>
      <c r="OVX118" s="388"/>
      <c r="OVY118" s="388"/>
      <c r="OVZ118" s="388"/>
      <c r="OWA118" s="388"/>
      <c r="OWB118" s="388"/>
      <c r="OWC118" s="388"/>
      <c r="OWD118" s="388"/>
      <c r="OWE118" s="388"/>
      <c r="OWF118" s="388"/>
      <c r="OWG118" s="388"/>
      <c r="OWH118" s="388"/>
      <c r="OWI118" s="388"/>
      <c r="OWJ118" s="388"/>
      <c r="OWK118" s="388"/>
      <c r="OWL118" s="388"/>
      <c r="OWM118" s="388"/>
      <c r="OWN118" s="388"/>
      <c r="OWO118" s="388"/>
      <c r="OWP118" s="388"/>
      <c r="OWQ118" s="388"/>
      <c r="OWR118" s="388"/>
      <c r="OWS118" s="388"/>
      <c r="OWT118" s="388"/>
      <c r="OWU118" s="388"/>
      <c r="OWV118" s="388"/>
      <c r="OWW118" s="388"/>
      <c r="OWX118" s="388"/>
      <c r="OWY118" s="388"/>
      <c r="OWZ118" s="388"/>
      <c r="OXA118" s="388"/>
      <c r="OXB118" s="388"/>
      <c r="OXC118" s="388"/>
      <c r="OXD118" s="388"/>
      <c r="OXE118" s="388"/>
      <c r="OXF118" s="388"/>
      <c r="OXG118" s="388"/>
      <c r="OXH118" s="388"/>
      <c r="OXI118" s="388"/>
      <c r="OXJ118" s="388"/>
      <c r="OXK118" s="388"/>
      <c r="OXL118" s="388"/>
      <c r="OXM118" s="388"/>
      <c r="OXN118" s="388"/>
      <c r="OXO118" s="388"/>
      <c r="OXP118" s="388"/>
      <c r="OXQ118" s="388"/>
      <c r="OXR118" s="388"/>
      <c r="OXS118" s="388"/>
      <c r="OXT118" s="388"/>
      <c r="OXU118" s="388"/>
      <c r="OXV118" s="388"/>
      <c r="OXW118" s="388"/>
      <c r="OXX118" s="388"/>
      <c r="OXY118" s="388"/>
      <c r="OXZ118" s="388"/>
      <c r="OYA118" s="388"/>
      <c r="OYB118" s="388"/>
      <c r="OYC118" s="388"/>
      <c r="OYD118" s="388"/>
      <c r="OYE118" s="388"/>
      <c r="OYF118" s="388"/>
      <c r="OYG118" s="388"/>
      <c r="OYH118" s="388"/>
      <c r="OYI118" s="388"/>
      <c r="OYJ118" s="388"/>
      <c r="OYK118" s="388"/>
      <c r="OYL118" s="388"/>
      <c r="OYM118" s="388"/>
      <c r="OYN118" s="388"/>
      <c r="OYO118" s="388"/>
      <c r="OYP118" s="388"/>
      <c r="OYQ118" s="388"/>
      <c r="OYR118" s="388"/>
      <c r="OYS118" s="388"/>
      <c r="OYT118" s="388"/>
      <c r="OYU118" s="388"/>
      <c r="OYV118" s="388"/>
      <c r="OYW118" s="388"/>
      <c r="OYX118" s="388"/>
      <c r="OYY118" s="388"/>
      <c r="OYZ118" s="388"/>
      <c r="OZA118" s="388"/>
      <c r="OZB118" s="388"/>
      <c r="OZC118" s="388"/>
      <c r="OZD118" s="388"/>
      <c r="OZE118" s="388"/>
      <c r="OZF118" s="388"/>
      <c r="OZG118" s="388"/>
      <c r="OZH118" s="388"/>
      <c r="OZI118" s="388"/>
      <c r="OZJ118" s="388"/>
      <c r="OZK118" s="388"/>
      <c r="OZL118" s="388"/>
      <c r="OZM118" s="388"/>
      <c r="OZN118" s="388"/>
      <c r="OZO118" s="388"/>
      <c r="OZP118" s="388"/>
      <c r="OZQ118" s="388"/>
      <c r="OZR118" s="388"/>
      <c r="OZS118" s="388"/>
      <c r="OZT118" s="388"/>
      <c r="OZU118" s="388"/>
      <c r="OZV118" s="388"/>
      <c r="OZW118" s="388"/>
      <c r="OZX118" s="388"/>
      <c r="OZY118" s="388"/>
      <c r="OZZ118" s="388"/>
      <c r="PAA118" s="388"/>
      <c r="PAB118" s="388"/>
      <c r="PAC118" s="388"/>
      <c r="PAD118" s="388"/>
      <c r="PAE118" s="388"/>
      <c r="PAF118" s="388"/>
      <c r="PAG118" s="388"/>
      <c r="PAH118" s="388"/>
      <c r="PAI118" s="388"/>
      <c r="PAJ118" s="388"/>
      <c r="PAK118" s="388"/>
      <c r="PAL118" s="388"/>
      <c r="PAM118" s="388"/>
      <c r="PAN118" s="388"/>
      <c r="PAO118" s="388"/>
      <c r="PAP118" s="388"/>
      <c r="PAQ118" s="388"/>
      <c r="PAR118" s="388"/>
      <c r="PAS118" s="388"/>
      <c r="PAT118" s="388"/>
      <c r="PAU118" s="388"/>
      <c r="PAV118" s="388"/>
      <c r="PAW118" s="388"/>
      <c r="PAX118" s="388"/>
      <c r="PAY118" s="388"/>
      <c r="PAZ118" s="388"/>
      <c r="PBA118" s="388"/>
      <c r="PBB118" s="388"/>
      <c r="PBC118" s="388"/>
      <c r="PBD118" s="388"/>
      <c r="PBE118" s="388"/>
      <c r="PBF118" s="388"/>
      <c r="PBG118" s="388"/>
      <c r="PBH118" s="388"/>
      <c r="PBI118" s="388"/>
      <c r="PBJ118" s="388"/>
      <c r="PBK118" s="388"/>
      <c r="PBL118" s="388"/>
      <c r="PBM118" s="388"/>
      <c r="PBN118" s="388"/>
      <c r="PBO118" s="388"/>
      <c r="PBP118" s="388"/>
      <c r="PBQ118" s="388"/>
      <c r="PBR118" s="388"/>
      <c r="PBS118" s="388"/>
      <c r="PBT118" s="388"/>
      <c r="PBU118" s="388"/>
      <c r="PBV118" s="388"/>
      <c r="PBW118" s="388"/>
      <c r="PBX118" s="388"/>
      <c r="PBY118" s="388"/>
      <c r="PBZ118" s="388"/>
      <c r="PCA118" s="388"/>
      <c r="PCB118" s="388"/>
      <c r="PCC118" s="388"/>
      <c r="PCD118" s="388"/>
      <c r="PCE118" s="388"/>
      <c r="PCF118" s="388"/>
      <c r="PCG118" s="388"/>
      <c r="PCH118" s="388"/>
      <c r="PCI118" s="388"/>
      <c r="PCJ118" s="388"/>
      <c r="PCK118" s="388"/>
      <c r="PCL118" s="388"/>
      <c r="PCM118" s="388"/>
      <c r="PCN118" s="388"/>
      <c r="PCO118" s="388"/>
      <c r="PCP118" s="388"/>
      <c r="PCQ118" s="388"/>
      <c r="PCR118" s="388"/>
      <c r="PCS118" s="388"/>
      <c r="PCT118" s="388"/>
      <c r="PCU118" s="388"/>
      <c r="PCV118" s="388"/>
      <c r="PCW118" s="388"/>
      <c r="PCX118" s="388"/>
      <c r="PCY118" s="388"/>
      <c r="PCZ118" s="388"/>
      <c r="PDA118" s="388"/>
      <c r="PDB118" s="388"/>
      <c r="PDC118" s="388"/>
      <c r="PDD118" s="388"/>
      <c r="PDE118" s="388"/>
      <c r="PDF118" s="388"/>
      <c r="PDG118" s="388"/>
      <c r="PDH118" s="388"/>
      <c r="PDI118" s="388"/>
      <c r="PDJ118" s="388"/>
      <c r="PDK118" s="388"/>
      <c r="PDL118" s="388"/>
      <c r="PDM118" s="388"/>
      <c r="PDN118" s="388"/>
      <c r="PDO118" s="388"/>
      <c r="PDP118" s="388"/>
      <c r="PDQ118" s="388"/>
      <c r="PDR118" s="388"/>
      <c r="PDS118" s="388"/>
      <c r="PDT118" s="388"/>
      <c r="PDU118" s="388"/>
      <c r="PDV118" s="388"/>
      <c r="PDW118" s="388"/>
      <c r="PDX118" s="388"/>
      <c r="PDY118" s="388"/>
      <c r="PDZ118" s="388"/>
      <c r="PEA118" s="388"/>
      <c r="PEB118" s="388"/>
      <c r="PEC118" s="388"/>
      <c r="PED118" s="388"/>
      <c r="PEE118" s="388"/>
      <c r="PEF118" s="388"/>
      <c r="PEG118" s="388"/>
      <c r="PEH118" s="388"/>
      <c r="PEI118" s="388"/>
      <c r="PEJ118" s="388"/>
      <c r="PEK118" s="388"/>
      <c r="PEL118" s="388"/>
      <c r="PEM118" s="388"/>
      <c r="PEN118" s="388"/>
      <c r="PEO118" s="388"/>
      <c r="PEP118" s="388"/>
      <c r="PEQ118" s="388"/>
      <c r="PER118" s="388"/>
      <c r="PES118" s="388"/>
      <c r="PET118" s="388"/>
      <c r="PEU118" s="388"/>
      <c r="PEV118" s="388"/>
      <c r="PEW118" s="388"/>
      <c r="PEX118" s="388"/>
      <c r="PEY118" s="388"/>
      <c r="PEZ118" s="388"/>
      <c r="PFA118" s="388"/>
      <c r="PFB118" s="388"/>
      <c r="PFC118" s="388"/>
      <c r="PFD118" s="388"/>
      <c r="PFE118" s="388"/>
      <c r="PFF118" s="388"/>
      <c r="PFG118" s="388"/>
      <c r="PFH118" s="388"/>
      <c r="PFI118" s="388"/>
      <c r="PFJ118" s="388"/>
      <c r="PFK118" s="388"/>
      <c r="PFL118" s="388"/>
      <c r="PFM118" s="388"/>
      <c r="PFN118" s="388"/>
      <c r="PFO118" s="388"/>
      <c r="PFP118" s="388"/>
      <c r="PFQ118" s="388"/>
      <c r="PFR118" s="388"/>
      <c r="PFS118" s="388"/>
      <c r="PFT118" s="388"/>
      <c r="PFU118" s="388"/>
      <c r="PFV118" s="388"/>
      <c r="PFW118" s="388"/>
      <c r="PFX118" s="388"/>
      <c r="PFY118" s="388"/>
      <c r="PFZ118" s="388"/>
      <c r="PGA118" s="388"/>
      <c r="PGB118" s="388"/>
      <c r="PGC118" s="388"/>
      <c r="PGD118" s="388"/>
      <c r="PGE118" s="388"/>
      <c r="PGF118" s="388"/>
      <c r="PGG118" s="388"/>
      <c r="PGH118" s="388"/>
      <c r="PGI118" s="388"/>
      <c r="PGJ118" s="388"/>
      <c r="PGK118" s="388"/>
      <c r="PGL118" s="388"/>
      <c r="PGM118" s="388"/>
      <c r="PGN118" s="388"/>
      <c r="PGO118" s="388"/>
      <c r="PGP118" s="388"/>
      <c r="PGQ118" s="388"/>
      <c r="PGR118" s="388"/>
      <c r="PGS118" s="388"/>
      <c r="PGT118" s="388"/>
      <c r="PGU118" s="388"/>
      <c r="PGV118" s="388"/>
      <c r="PGW118" s="388"/>
      <c r="PGX118" s="388"/>
      <c r="PGY118" s="388"/>
      <c r="PGZ118" s="388"/>
      <c r="PHA118" s="388"/>
      <c r="PHB118" s="388"/>
      <c r="PHC118" s="388"/>
      <c r="PHD118" s="388"/>
      <c r="PHE118" s="388"/>
      <c r="PHF118" s="388"/>
      <c r="PHG118" s="388"/>
      <c r="PHH118" s="388"/>
      <c r="PHI118" s="388"/>
      <c r="PHJ118" s="388"/>
      <c r="PHK118" s="388"/>
      <c r="PHL118" s="388"/>
      <c r="PHM118" s="388"/>
      <c r="PHN118" s="388"/>
      <c r="PHO118" s="388"/>
      <c r="PHP118" s="388"/>
      <c r="PHQ118" s="388"/>
      <c r="PHR118" s="388"/>
      <c r="PHS118" s="388"/>
      <c r="PHT118" s="388"/>
      <c r="PHU118" s="388"/>
      <c r="PHV118" s="388"/>
      <c r="PHW118" s="388"/>
      <c r="PHX118" s="388"/>
      <c r="PHY118" s="388"/>
      <c r="PHZ118" s="388"/>
      <c r="PIA118" s="388"/>
      <c r="PIB118" s="388"/>
      <c r="PIC118" s="388"/>
      <c r="PID118" s="388"/>
      <c r="PIE118" s="388"/>
      <c r="PIF118" s="388"/>
      <c r="PIG118" s="388"/>
      <c r="PIH118" s="388"/>
      <c r="PII118" s="388"/>
      <c r="PIJ118" s="388"/>
      <c r="PIK118" s="388"/>
      <c r="PIL118" s="388"/>
      <c r="PIM118" s="388"/>
      <c r="PIN118" s="388"/>
      <c r="PIO118" s="388"/>
      <c r="PIP118" s="388"/>
      <c r="PIQ118" s="388"/>
      <c r="PIR118" s="388"/>
      <c r="PIS118" s="388"/>
      <c r="PIT118" s="388"/>
      <c r="PIU118" s="388"/>
      <c r="PIV118" s="388"/>
      <c r="PIW118" s="388"/>
      <c r="PIX118" s="388"/>
      <c r="PIY118" s="388"/>
      <c r="PIZ118" s="388"/>
      <c r="PJA118" s="388"/>
      <c r="PJB118" s="388"/>
      <c r="PJC118" s="388"/>
      <c r="PJD118" s="388"/>
      <c r="PJE118" s="388"/>
      <c r="PJF118" s="388"/>
      <c r="PJG118" s="388"/>
      <c r="PJH118" s="388"/>
      <c r="PJI118" s="388"/>
      <c r="PJJ118" s="388"/>
      <c r="PJK118" s="388"/>
      <c r="PJL118" s="388"/>
      <c r="PJM118" s="388"/>
      <c r="PJN118" s="388"/>
      <c r="PJO118" s="388"/>
      <c r="PJP118" s="388"/>
      <c r="PJQ118" s="388"/>
      <c r="PJR118" s="388"/>
      <c r="PJS118" s="388"/>
      <c r="PJT118" s="388"/>
      <c r="PJU118" s="388"/>
      <c r="PJV118" s="388"/>
      <c r="PJW118" s="388"/>
      <c r="PJX118" s="388"/>
      <c r="PJY118" s="388"/>
      <c r="PJZ118" s="388"/>
      <c r="PKA118" s="388"/>
      <c r="PKB118" s="388"/>
      <c r="PKC118" s="388"/>
      <c r="PKD118" s="388"/>
      <c r="PKE118" s="388"/>
      <c r="PKF118" s="388"/>
      <c r="PKG118" s="388"/>
      <c r="PKH118" s="388"/>
      <c r="PKI118" s="388"/>
      <c r="PKJ118" s="388"/>
      <c r="PKK118" s="388"/>
      <c r="PKL118" s="388"/>
      <c r="PKM118" s="388"/>
      <c r="PKN118" s="388"/>
      <c r="PKO118" s="388"/>
      <c r="PKP118" s="388"/>
      <c r="PKQ118" s="388"/>
      <c r="PKR118" s="388"/>
      <c r="PKS118" s="388"/>
      <c r="PKT118" s="388"/>
      <c r="PKU118" s="388"/>
      <c r="PKV118" s="388"/>
      <c r="PKW118" s="388"/>
      <c r="PKX118" s="388"/>
      <c r="PKY118" s="388"/>
      <c r="PKZ118" s="388"/>
      <c r="PLA118" s="388"/>
      <c r="PLB118" s="388"/>
      <c r="PLC118" s="388"/>
      <c r="PLD118" s="388"/>
      <c r="PLE118" s="388"/>
      <c r="PLF118" s="388"/>
      <c r="PLG118" s="388"/>
      <c r="PLH118" s="388"/>
      <c r="PLI118" s="388"/>
      <c r="PLJ118" s="388"/>
      <c r="PLK118" s="388"/>
      <c r="PLL118" s="388"/>
      <c r="PLM118" s="388"/>
      <c r="PLN118" s="388"/>
      <c r="PLO118" s="388"/>
      <c r="PLP118" s="388"/>
      <c r="PLQ118" s="388"/>
      <c r="PLR118" s="388"/>
      <c r="PLS118" s="388"/>
      <c r="PLT118" s="388"/>
      <c r="PLU118" s="388"/>
      <c r="PLV118" s="388"/>
      <c r="PLW118" s="388"/>
      <c r="PLX118" s="388"/>
      <c r="PLY118" s="388"/>
      <c r="PLZ118" s="388"/>
      <c r="PMA118" s="388"/>
      <c r="PMB118" s="388"/>
      <c r="PMC118" s="388"/>
      <c r="PMD118" s="388"/>
      <c r="PME118" s="388"/>
      <c r="PMF118" s="388"/>
      <c r="PMG118" s="388"/>
      <c r="PMH118" s="388"/>
      <c r="PMI118" s="388"/>
      <c r="PMJ118" s="388"/>
      <c r="PMK118" s="388"/>
      <c r="PML118" s="388"/>
      <c r="PMM118" s="388"/>
      <c r="PMN118" s="388"/>
      <c r="PMO118" s="388"/>
      <c r="PMP118" s="388"/>
      <c r="PMQ118" s="388"/>
      <c r="PMR118" s="388"/>
      <c r="PMS118" s="388"/>
      <c r="PMT118" s="388"/>
      <c r="PMU118" s="388"/>
      <c r="PMV118" s="388"/>
      <c r="PMW118" s="388"/>
      <c r="PMX118" s="388"/>
      <c r="PMY118" s="388"/>
      <c r="PMZ118" s="388"/>
      <c r="PNA118" s="388"/>
      <c r="PNB118" s="388"/>
      <c r="PNC118" s="388"/>
      <c r="PND118" s="388"/>
      <c r="PNE118" s="388"/>
      <c r="PNF118" s="388"/>
      <c r="PNG118" s="388"/>
      <c r="PNH118" s="388"/>
      <c r="PNI118" s="388"/>
      <c r="PNJ118" s="388"/>
      <c r="PNK118" s="388"/>
      <c r="PNL118" s="388"/>
      <c r="PNM118" s="388"/>
      <c r="PNN118" s="388"/>
      <c r="PNO118" s="388"/>
      <c r="PNP118" s="388"/>
      <c r="PNQ118" s="388"/>
      <c r="PNR118" s="388"/>
      <c r="PNS118" s="388"/>
      <c r="PNT118" s="388"/>
      <c r="PNU118" s="388"/>
      <c r="PNV118" s="388"/>
      <c r="PNW118" s="388"/>
      <c r="PNX118" s="388"/>
      <c r="PNY118" s="388"/>
      <c r="PNZ118" s="388"/>
      <c r="POA118" s="388"/>
      <c r="POB118" s="388"/>
      <c r="POC118" s="388"/>
      <c r="POD118" s="388"/>
      <c r="POE118" s="388"/>
      <c r="POF118" s="388"/>
      <c r="POG118" s="388"/>
      <c r="POH118" s="388"/>
      <c r="POI118" s="388"/>
      <c r="POJ118" s="388"/>
      <c r="POK118" s="388"/>
      <c r="POL118" s="388"/>
      <c r="POM118" s="388"/>
      <c r="PON118" s="388"/>
      <c r="POO118" s="388"/>
      <c r="POP118" s="388"/>
      <c r="POQ118" s="388"/>
      <c r="POR118" s="388"/>
      <c r="POS118" s="388"/>
      <c r="POT118" s="388"/>
      <c r="POU118" s="388"/>
      <c r="POV118" s="388"/>
      <c r="POW118" s="388"/>
      <c r="POX118" s="388"/>
      <c r="POY118" s="388"/>
      <c r="POZ118" s="388"/>
      <c r="PPA118" s="388"/>
      <c r="PPB118" s="388"/>
      <c r="PPC118" s="388"/>
      <c r="PPD118" s="388"/>
      <c r="PPE118" s="388"/>
      <c r="PPF118" s="388"/>
      <c r="PPG118" s="388"/>
      <c r="PPH118" s="388"/>
      <c r="PPI118" s="388"/>
      <c r="PPJ118" s="388"/>
      <c r="PPK118" s="388"/>
      <c r="PPL118" s="388"/>
      <c r="PPM118" s="388"/>
      <c r="PPN118" s="388"/>
      <c r="PPO118" s="388"/>
      <c r="PPP118" s="388"/>
      <c r="PPQ118" s="388"/>
      <c r="PPR118" s="388"/>
      <c r="PPS118" s="388"/>
      <c r="PPT118" s="388"/>
      <c r="PPU118" s="388"/>
      <c r="PPV118" s="388"/>
      <c r="PPW118" s="388"/>
      <c r="PPX118" s="388"/>
      <c r="PPY118" s="388"/>
      <c r="PPZ118" s="388"/>
      <c r="PQA118" s="388"/>
      <c r="PQB118" s="388"/>
      <c r="PQC118" s="388"/>
      <c r="PQD118" s="388"/>
      <c r="PQE118" s="388"/>
      <c r="PQF118" s="388"/>
      <c r="PQG118" s="388"/>
      <c r="PQH118" s="388"/>
      <c r="PQI118" s="388"/>
      <c r="PQJ118" s="388"/>
      <c r="PQK118" s="388"/>
      <c r="PQL118" s="388"/>
      <c r="PQM118" s="388"/>
      <c r="PQN118" s="388"/>
      <c r="PQO118" s="388"/>
      <c r="PQP118" s="388"/>
      <c r="PQQ118" s="388"/>
      <c r="PQR118" s="388"/>
      <c r="PQS118" s="388"/>
      <c r="PQT118" s="388"/>
      <c r="PQU118" s="388"/>
      <c r="PQV118" s="388"/>
      <c r="PQW118" s="388"/>
      <c r="PQX118" s="388"/>
      <c r="PQY118" s="388"/>
      <c r="PQZ118" s="388"/>
      <c r="PRA118" s="388"/>
      <c r="PRB118" s="388"/>
      <c r="PRC118" s="388"/>
      <c r="PRD118" s="388"/>
      <c r="PRE118" s="388"/>
      <c r="PRF118" s="388"/>
      <c r="PRG118" s="388"/>
      <c r="PRH118" s="388"/>
      <c r="PRI118" s="388"/>
      <c r="PRJ118" s="388"/>
      <c r="PRK118" s="388"/>
      <c r="PRL118" s="388"/>
      <c r="PRM118" s="388"/>
      <c r="PRN118" s="388"/>
      <c r="PRO118" s="388"/>
      <c r="PRP118" s="388"/>
      <c r="PRQ118" s="388"/>
      <c r="PRR118" s="388"/>
      <c r="PRS118" s="388"/>
      <c r="PRT118" s="388"/>
      <c r="PRU118" s="388"/>
      <c r="PRV118" s="388"/>
      <c r="PRW118" s="388"/>
      <c r="PRX118" s="388"/>
      <c r="PRY118" s="388"/>
      <c r="PRZ118" s="388"/>
      <c r="PSA118" s="388"/>
      <c r="PSB118" s="388"/>
      <c r="PSC118" s="388"/>
      <c r="PSD118" s="388"/>
      <c r="PSE118" s="388"/>
      <c r="PSF118" s="388"/>
      <c r="PSG118" s="388"/>
      <c r="PSH118" s="388"/>
      <c r="PSI118" s="388"/>
      <c r="PSJ118" s="388"/>
      <c r="PSK118" s="388"/>
      <c r="PSL118" s="388"/>
      <c r="PSM118" s="388"/>
      <c r="PSN118" s="388"/>
      <c r="PSO118" s="388"/>
      <c r="PSP118" s="388"/>
      <c r="PSQ118" s="388"/>
      <c r="PSR118" s="388"/>
      <c r="PSS118" s="388"/>
      <c r="PST118" s="388"/>
      <c r="PSU118" s="388"/>
      <c r="PSV118" s="388"/>
      <c r="PSW118" s="388"/>
      <c r="PSX118" s="388"/>
      <c r="PSY118" s="388"/>
      <c r="PSZ118" s="388"/>
      <c r="PTA118" s="388"/>
      <c r="PTB118" s="388"/>
      <c r="PTC118" s="388"/>
      <c r="PTD118" s="388"/>
      <c r="PTE118" s="388"/>
      <c r="PTF118" s="388"/>
      <c r="PTG118" s="388"/>
      <c r="PTH118" s="388"/>
      <c r="PTI118" s="388"/>
      <c r="PTJ118" s="388"/>
      <c r="PTK118" s="388"/>
      <c r="PTL118" s="388"/>
      <c r="PTM118" s="388"/>
      <c r="PTN118" s="388"/>
      <c r="PTO118" s="388"/>
      <c r="PTP118" s="388"/>
      <c r="PTQ118" s="388"/>
      <c r="PTR118" s="388"/>
      <c r="PTS118" s="388"/>
      <c r="PTT118" s="388"/>
      <c r="PTU118" s="388"/>
      <c r="PTV118" s="388"/>
      <c r="PTW118" s="388"/>
      <c r="PTX118" s="388"/>
      <c r="PTY118" s="388"/>
      <c r="PTZ118" s="388"/>
      <c r="PUA118" s="388"/>
      <c r="PUB118" s="388"/>
      <c r="PUC118" s="388"/>
      <c r="PUD118" s="388"/>
      <c r="PUE118" s="388"/>
      <c r="PUF118" s="388"/>
      <c r="PUG118" s="388"/>
      <c r="PUH118" s="388"/>
      <c r="PUI118" s="388"/>
      <c r="PUJ118" s="388"/>
      <c r="PUK118" s="388"/>
      <c r="PUL118" s="388"/>
      <c r="PUM118" s="388"/>
      <c r="PUN118" s="388"/>
      <c r="PUO118" s="388"/>
      <c r="PUP118" s="388"/>
      <c r="PUQ118" s="388"/>
      <c r="PUR118" s="388"/>
      <c r="PUS118" s="388"/>
      <c r="PUT118" s="388"/>
      <c r="PUU118" s="388"/>
      <c r="PUV118" s="388"/>
      <c r="PUW118" s="388"/>
      <c r="PUX118" s="388"/>
      <c r="PUY118" s="388"/>
      <c r="PUZ118" s="388"/>
      <c r="PVA118" s="388"/>
      <c r="PVB118" s="388"/>
      <c r="PVC118" s="388"/>
      <c r="PVD118" s="388"/>
      <c r="PVE118" s="388"/>
      <c r="PVF118" s="388"/>
      <c r="PVG118" s="388"/>
      <c r="PVH118" s="388"/>
      <c r="PVI118" s="388"/>
      <c r="PVJ118" s="388"/>
      <c r="PVK118" s="388"/>
      <c r="PVL118" s="388"/>
      <c r="PVM118" s="388"/>
      <c r="PVN118" s="388"/>
      <c r="PVO118" s="388"/>
      <c r="PVP118" s="388"/>
      <c r="PVQ118" s="388"/>
      <c r="PVR118" s="388"/>
      <c r="PVS118" s="388"/>
      <c r="PVT118" s="388"/>
      <c r="PVU118" s="388"/>
      <c r="PVV118" s="388"/>
      <c r="PVW118" s="388"/>
      <c r="PVX118" s="388"/>
      <c r="PVY118" s="388"/>
      <c r="PVZ118" s="388"/>
      <c r="PWA118" s="388"/>
      <c r="PWB118" s="388"/>
      <c r="PWC118" s="388"/>
      <c r="PWD118" s="388"/>
      <c r="PWE118" s="388"/>
      <c r="PWF118" s="388"/>
      <c r="PWG118" s="388"/>
      <c r="PWH118" s="388"/>
      <c r="PWI118" s="388"/>
      <c r="PWJ118" s="388"/>
      <c r="PWK118" s="388"/>
      <c r="PWL118" s="388"/>
      <c r="PWM118" s="388"/>
      <c r="PWN118" s="388"/>
      <c r="PWO118" s="388"/>
      <c r="PWP118" s="388"/>
      <c r="PWQ118" s="388"/>
      <c r="PWR118" s="388"/>
      <c r="PWS118" s="388"/>
      <c r="PWT118" s="388"/>
      <c r="PWU118" s="388"/>
      <c r="PWV118" s="388"/>
      <c r="PWW118" s="388"/>
      <c r="PWX118" s="388"/>
      <c r="PWY118" s="388"/>
      <c r="PWZ118" s="388"/>
      <c r="PXA118" s="388"/>
      <c r="PXB118" s="388"/>
      <c r="PXC118" s="388"/>
      <c r="PXD118" s="388"/>
      <c r="PXE118" s="388"/>
      <c r="PXF118" s="388"/>
      <c r="PXG118" s="388"/>
      <c r="PXH118" s="388"/>
      <c r="PXI118" s="388"/>
      <c r="PXJ118" s="388"/>
      <c r="PXK118" s="388"/>
      <c r="PXL118" s="388"/>
      <c r="PXM118" s="388"/>
      <c r="PXN118" s="388"/>
      <c r="PXO118" s="388"/>
      <c r="PXP118" s="388"/>
      <c r="PXQ118" s="388"/>
      <c r="PXR118" s="388"/>
      <c r="PXS118" s="388"/>
      <c r="PXT118" s="388"/>
      <c r="PXU118" s="388"/>
      <c r="PXV118" s="388"/>
      <c r="PXW118" s="388"/>
      <c r="PXX118" s="388"/>
      <c r="PXY118" s="388"/>
      <c r="PXZ118" s="388"/>
      <c r="PYA118" s="388"/>
      <c r="PYB118" s="388"/>
      <c r="PYC118" s="388"/>
      <c r="PYD118" s="388"/>
      <c r="PYE118" s="388"/>
      <c r="PYF118" s="388"/>
      <c r="PYG118" s="388"/>
      <c r="PYH118" s="388"/>
      <c r="PYI118" s="388"/>
      <c r="PYJ118" s="388"/>
      <c r="PYK118" s="388"/>
      <c r="PYL118" s="388"/>
      <c r="PYM118" s="388"/>
      <c r="PYN118" s="388"/>
      <c r="PYO118" s="388"/>
      <c r="PYP118" s="388"/>
      <c r="PYQ118" s="388"/>
      <c r="PYR118" s="388"/>
      <c r="PYS118" s="388"/>
      <c r="PYT118" s="388"/>
      <c r="PYU118" s="388"/>
      <c r="PYV118" s="388"/>
      <c r="PYW118" s="388"/>
      <c r="PYX118" s="388"/>
      <c r="PYY118" s="388"/>
      <c r="PYZ118" s="388"/>
      <c r="PZA118" s="388"/>
      <c r="PZB118" s="388"/>
      <c r="PZC118" s="388"/>
      <c r="PZD118" s="388"/>
      <c r="PZE118" s="388"/>
      <c r="PZF118" s="388"/>
      <c r="PZG118" s="388"/>
      <c r="PZH118" s="388"/>
      <c r="PZI118" s="388"/>
      <c r="PZJ118" s="388"/>
      <c r="PZK118" s="388"/>
      <c r="PZL118" s="388"/>
      <c r="PZM118" s="388"/>
      <c r="PZN118" s="388"/>
      <c r="PZO118" s="388"/>
      <c r="PZP118" s="388"/>
      <c r="PZQ118" s="388"/>
      <c r="PZR118" s="388"/>
      <c r="PZS118" s="388"/>
      <c r="PZT118" s="388"/>
      <c r="PZU118" s="388"/>
      <c r="PZV118" s="388"/>
      <c r="PZW118" s="388"/>
      <c r="PZX118" s="388"/>
      <c r="PZY118" s="388"/>
      <c r="PZZ118" s="388"/>
      <c r="QAA118" s="388"/>
      <c r="QAB118" s="388"/>
      <c r="QAC118" s="388"/>
      <c r="QAD118" s="388"/>
      <c r="QAE118" s="388"/>
      <c r="QAF118" s="388"/>
      <c r="QAG118" s="388"/>
      <c r="QAH118" s="388"/>
      <c r="QAI118" s="388"/>
      <c r="QAJ118" s="388"/>
      <c r="QAK118" s="388"/>
      <c r="QAL118" s="388"/>
      <c r="QAM118" s="388"/>
      <c r="QAN118" s="388"/>
      <c r="QAO118" s="388"/>
      <c r="QAP118" s="388"/>
      <c r="QAQ118" s="388"/>
      <c r="QAR118" s="388"/>
      <c r="QAS118" s="388"/>
      <c r="QAT118" s="388"/>
      <c r="QAU118" s="388"/>
      <c r="QAV118" s="388"/>
      <c r="QAW118" s="388"/>
      <c r="QAX118" s="388"/>
      <c r="QAY118" s="388"/>
      <c r="QAZ118" s="388"/>
      <c r="QBA118" s="388"/>
      <c r="QBB118" s="388"/>
      <c r="QBC118" s="388"/>
      <c r="QBD118" s="388"/>
      <c r="QBE118" s="388"/>
      <c r="QBF118" s="388"/>
      <c r="QBG118" s="388"/>
      <c r="QBH118" s="388"/>
      <c r="QBI118" s="388"/>
      <c r="QBJ118" s="388"/>
      <c r="QBK118" s="388"/>
      <c r="QBL118" s="388"/>
      <c r="QBM118" s="388"/>
      <c r="QBN118" s="388"/>
      <c r="QBO118" s="388"/>
      <c r="QBP118" s="388"/>
      <c r="QBQ118" s="388"/>
      <c r="QBR118" s="388"/>
      <c r="QBS118" s="388"/>
      <c r="QBT118" s="388"/>
      <c r="QBU118" s="388"/>
      <c r="QBV118" s="388"/>
      <c r="QBW118" s="388"/>
      <c r="QBX118" s="388"/>
      <c r="QBY118" s="388"/>
      <c r="QBZ118" s="388"/>
      <c r="QCA118" s="388"/>
      <c r="QCB118" s="388"/>
      <c r="QCC118" s="388"/>
      <c r="QCD118" s="388"/>
      <c r="QCE118" s="388"/>
      <c r="QCF118" s="388"/>
      <c r="QCG118" s="388"/>
      <c r="QCH118" s="388"/>
      <c r="QCI118" s="388"/>
      <c r="QCJ118" s="388"/>
      <c r="QCK118" s="388"/>
      <c r="QCL118" s="388"/>
      <c r="QCM118" s="388"/>
      <c r="QCN118" s="388"/>
      <c r="QCO118" s="388"/>
      <c r="QCP118" s="388"/>
      <c r="QCQ118" s="388"/>
      <c r="QCR118" s="388"/>
      <c r="QCS118" s="388"/>
      <c r="QCT118" s="388"/>
      <c r="QCU118" s="388"/>
      <c r="QCV118" s="388"/>
      <c r="QCW118" s="388"/>
      <c r="QCX118" s="388"/>
      <c r="QCY118" s="388"/>
      <c r="QCZ118" s="388"/>
      <c r="QDA118" s="388"/>
      <c r="QDB118" s="388"/>
      <c r="QDC118" s="388"/>
      <c r="QDD118" s="388"/>
      <c r="QDE118" s="388"/>
      <c r="QDF118" s="388"/>
      <c r="QDG118" s="388"/>
      <c r="QDH118" s="388"/>
      <c r="QDI118" s="388"/>
      <c r="QDJ118" s="388"/>
      <c r="QDK118" s="388"/>
      <c r="QDL118" s="388"/>
      <c r="QDM118" s="388"/>
      <c r="QDN118" s="388"/>
      <c r="QDO118" s="388"/>
      <c r="QDP118" s="388"/>
      <c r="QDQ118" s="388"/>
      <c r="QDR118" s="388"/>
      <c r="QDS118" s="388"/>
      <c r="QDT118" s="388"/>
      <c r="QDU118" s="388"/>
      <c r="QDV118" s="388"/>
      <c r="QDW118" s="388"/>
      <c r="QDX118" s="388"/>
      <c r="QDY118" s="388"/>
      <c r="QDZ118" s="388"/>
      <c r="QEA118" s="388"/>
      <c r="QEB118" s="388"/>
      <c r="QEC118" s="388"/>
      <c r="QED118" s="388"/>
      <c r="QEE118" s="388"/>
      <c r="QEF118" s="388"/>
      <c r="QEG118" s="388"/>
      <c r="QEH118" s="388"/>
      <c r="QEI118" s="388"/>
      <c r="QEJ118" s="388"/>
      <c r="QEK118" s="388"/>
      <c r="QEL118" s="388"/>
      <c r="QEM118" s="388"/>
      <c r="QEN118" s="388"/>
      <c r="QEO118" s="388"/>
      <c r="QEP118" s="388"/>
      <c r="QEQ118" s="388"/>
      <c r="QER118" s="388"/>
      <c r="QES118" s="388"/>
      <c r="QET118" s="388"/>
      <c r="QEU118" s="388"/>
      <c r="QEV118" s="388"/>
      <c r="QEW118" s="388"/>
      <c r="QEX118" s="388"/>
      <c r="QEY118" s="388"/>
      <c r="QEZ118" s="388"/>
      <c r="QFA118" s="388"/>
      <c r="QFB118" s="388"/>
      <c r="QFC118" s="388"/>
      <c r="QFD118" s="388"/>
      <c r="QFE118" s="388"/>
      <c r="QFF118" s="388"/>
      <c r="QFG118" s="388"/>
      <c r="QFH118" s="388"/>
      <c r="QFI118" s="388"/>
      <c r="QFJ118" s="388"/>
      <c r="QFK118" s="388"/>
      <c r="QFL118" s="388"/>
      <c r="QFM118" s="388"/>
      <c r="QFN118" s="388"/>
      <c r="QFO118" s="388"/>
      <c r="QFP118" s="388"/>
      <c r="QFQ118" s="388"/>
      <c r="QFR118" s="388"/>
      <c r="QFS118" s="388"/>
      <c r="QFT118" s="388"/>
      <c r="QFU118" s="388"/>
      <c r="QFV118" s="388"/>
      <c r="QFW118" s="388"/>
      <c r="QFX118" s="388"/>
      <c r="QFY118" s="388"/>
      <c r="QFZ118" s="388"/>
      <c r="QGA118" s="388"/>
      <c r="QGB118" s="388"/>
      <c r="QGC118" s="388"/>
      <c r="QGD118" s="388"/>
      <c r="QGE118" s="388"/>
      <c r="QGF118" s="388"/>
      <c r="QGG118" s="388"/>
      <c r="QGH118" s="388"/>
      <c r="QGI118" s="388"/>
      <c r="QGJ118" s="388"/>
      <c r="QGK118" s="388"/>
      <c r="QGL118" s="388"/>
      <c r="QGM118" s="388"/>
      <c r="QGN118" s="388"/>
      <c r="QGO118" s="388"/>
      <c r="QGP118" s="388"/>
      <c r="QGQ118" s="388"/>
      <c r="QGR118" s="388"/>
      <c r="QGS118" s="388"/>
      <c r="QGT118" s="388"/>
      <c r="QGU118" s="388"/>
      <c r="QGV118" s="388"/>
      <c r="QGW118" s="388"/>
      <c r="QGX118" s="388"/>
      <c r="QGY118" s="388"/>
      <c r="QGZ118" s="388"/>
      <c r="QHA118" s="388"/>
      <c r="QHB118" s="388"/>
      <c r="QHC118" s="388"/>
      <c r="QHD118" s="388"/>
      <c r="QHE118" s="388"/>
      <c r="QHF118" s="388"/>
      <c r="QHG118" s="388"/>
      <c r="QHH118" s="388"/>
      <c r="QHI118" s="388"/>
      <c r="QHJ118" s="388"/>
      <c r="QHK118" s="388"/>
      <c r="QHL118" s="388"/>
      <c r="QHM118" s="388"/>
      <c r="QHN118" s="388"/>
      <c r="QHO118" s="388"/>
      <c r="QHP118" s="388"/>
      <c r="QHQ118" s="388"/>
      <c r="QHR118" s="388"/>
      <c r="QHS118" s="388"/>
      <c r="QHT118" s="388"/>
      <c r="QHU118" s="388"/>
      <c r="QHV118" s="388"/>
      <c r="QHW118" s="388"/>
      <c r="QHX118" s="388"/>
      <c r="QHY118" s="388"/>
      <c r="QHZ118" s="388"/>
      <c r="QIA118" s="388"/>
      <c r="QIB118" s="388"/>
      <c r="QIC118" s="388"/>
      <c r="QID118" s="388"/>
      <c r="QIE118" s="388"/>
      <c r="QIF118" s="388"/>
      <c r="QIG118" s="388"/>
      <c r="QIH118" s="388"/>
      <c r="QII118" s="388"/>
      <c r="QIJ118" s="388"/>
      <c r="QIK118" s="388"/>
      <c r="QIL118" s="388"/>
      <c r="QIM118" s="388"/>
      <c r="QIN118" s="388"/>
      <c r="QIO118" s="388"/>
      <c r="QIP118" s="388"/>
      <c r="QIQ118" s="388"/>
      <c r="QIR118" s="388"/>
      <c r="QIS118" s="388"/>
      <c r="QIT118" s="388"/>
      <c r="QIU118" s="388"/>
      <c r="QIV118" s="388"/>
      <c r="QIW118" s="388"/>
      <c r="QIX118" s="388"/>
      <c r="QIY118" s="388"/>
      <c r="QIZ118" s="388"/>
      <c r="QJA118" s="388"/>
      <c r="QJB118" s="388"/>
      <c r="QJC118" s="388"/>
      <c r="QJD118" s="388"/>
      <c r="QJE118" s="388"/>
      <c r="QJF118" s="388"/>
      <c r="QJG118" s="388"/>
      <c r="QJH118" s="388"/>
      <c r="QJI118" s="388"/>
      <c r="QJJ118" s="388"/>
      <c r="QJK118" s="388"/>
      <c r="QJL118" s="388"/>
      <c r="QJM118" s="388"/>
      <c r="QJN118" s="388"/>
      <c r="QJO118" s="388"/>
      <c r="QJP118" s="388"/>
      <c r="QJQ118" s="388"/>
      <c r="QJR118" s="388"/>
      <c r="QJS118" s="388"/>
      <c r="QJT118" s="388"/>
      <c r="QJU118" s="388"/>
      <c r="QJV118" s="388"/>
      <c r="QJW118" s="388"/>
      <c r="QJX118" s="388"/>
      <c r="QJY118" s="388"/>
      <c r="QJZ118" s="388"/>
      <c r="QKA118" s="388"/>
      <c r="QKB118" s="388"/>
      <c r="QKC118" s="388"/>
      <c r="QKD118" s="388"/>
      <c r="QKE118" s="388"/>
      <c r="QKF118" s="388"/>
      <c r="QKG118" s="388"/>
      <c r="QKH118" s="388"/>
      <c r="QKI118" s="388"/>
      <c r="QKJ118" s="388"/>
      <c r="QKK118" s="388"/>
      <c r="QKL118" s="388"/>
      <c r="QKM118" s="388"/>
      <c r="QKN118" s="388"/>
      <c r="QKO118" s="388"/>
      <c r="QKP118" s="388"/>
      <c r="QKQ118" s="388"/>
      <c r="QKR118" s="388"/>
      <c r="QKS118" s="388"/>
      <c r="QKT118" s="388"/>
      <c r="QKU118" s="388"/>
      <c r="QKV118" s="388"/>
      <c r="QKW118" s="388"/>
      <c r="QKX118" s="388"/>
      <c r="QKY118" s="388"/>
      <c r="QKZ118" s="388"/>
      <c r="QLA118" s="388"/>
      <c r="QLB118" s="388"/>
      <c r="QLC118" s="388"/>
      <c r="QLD118" s="388"/>
      <c r="QLE118" s="388"/>
      <c r="QLF118" s="388"/>
      <c r="QLG118" s="388"/>
      <c r="QLH118" s="388"/>
      <c r="QLI118" s="388"/>
      <c r="QLJ118" s="388"/>
      <c r="QLK118" s="388"/>
      <c r="QLL118" s="388"/>
      <c r="QLM118" s="388"/>
      <c r="QLN118" s="388"/>
      <c r="QLO118" s="388"/>
      <c r="QLP118" s="388"/>
      <c r="QLQ118" s="388"/>
      <c r="QLR118" s="388"/>
      <c r="QLS118" s="388"/>
      <c r="QLT118" s="388"/>
      <c r="QLU118" s="388"/>
      <c r="QLV118" s="388"/>
      <c r="QLW118" s="388"/>
      <c r="QLX118" s="388"/>
      <c r="QLY118" s="388"/>
      <c r="QLZ118" s="388"/>
      <c r="QMA118" s="388"/>
      <c r="QMB118" s="388"/>
      <c r="QMC118" s="388"/>
      <c r="QMD118" s="388"/>
      <c r="QME118" s="388"/>
      <c r="QMF118" s="388"/>
      <c r="QMG118" s="388"/>
      <c r="QMH118" s="388"/>
      <c r="QMI118" s="388"/>
      <c r="QMJ118" s="388"/>
      <c r="QMK118" s="388"/>
      <c r="QML118" s="388"/>
      <c r="QMM118" s="388"/>
      <c r="QMN118" s="388"/>
      <c r="QMO118" s="388"/>
      <c r="QMP118" s="388"/>
      <c r="QMQ118" s="388"/>
      <c r="QMR118" s="388"/>
      <c r="QMS118" s="388"/>
      <c r="QMT118" s="388"/>
      <c r="QMU118" s="388"/>
      <c r="QMV118" s="388"/>
      <c r="QMW118" s="388"/>
      <c r="QMX118" s="388"/>
      <c r="QMY118" s="388"/>
      <c r="QMZ118" s="388"/>
      <c r="QNA118" s="388"/>
      <c r="QNB118" s="388"/>
      <c r="QNC118" s="388"/>
      <c r="QND118" s="388"/>
      <c r="QNE118" s="388"/>
      <c r="QNF118" s="388"/>
      <c r="QNG118" s="388"/>
      <c r="QNH118" s="388"/>
      <c r="QNI118" s="388"/>
      <c r="QNJ118" s="388"/>
      <c r="QNK118" s="388"/>
      <c r="QNL118" s="388"/>
      <c r="QNM118" s="388"/>
      <c r="QNN118" s="388"/>
      <c r="QNO118" s="388"/>
      <c r="QNP118" s="388"/>
      <c r="QNQ118" s="388"/>
      <c r="QNR118" s="388"/>
      <c r="QNS118" s="388"/>
      <c r="QNT118" s="388"/>
      <c r="QNU118" s="388"/>
      <c r="QNV118" s="388"/>
      <c r="QNW118" s="388"/>
      <c r="QNX118" s="388"/>
      <c r="QNY118" s="388"/>
      <c r="QNZ118" s="388"/>
      <c r="QOA118" s="388"/>
      <c r="QOB118" s="388"/>
      <c r="QOC118" s="388"/>
      <c r="QOD118" s="388"/>
      <c r="QOE118" s="388"/>
      <c r="QOF118" s="388"/>
      <c r="QOG118" s="388"/>
      <c r="QOH118" s="388"/>
      <c r="QOI118" s="388"/>
      <c r="QOJ118" s="388"/>
      <c r="QOK118" s="388"/>
      <c r="QOL118" s="388"/>
      <c r="QOM118" s="388"/>
      <c r="QON118" s="388"/>
      <c r="QOO118" s="388"/>
      <c r="QOP118" s="388"/>
      <c r="QOQ118" s="388"/>
      <c r="QOR118" s="388"/>
      <c r="QOS118" s="388"/>
      <c r="QOT118" s="388"/>
      <c r="QOU118" s="388"/>
      <c r="QOV118" s="388"/>
      <c r="QOW118" s="388"/>
      <c r="QOX118" s="388"/>
      <c r="QOY118" s="388"/>
      <c r="QOZ118" s="388"/>
      <c r="QPA118" s="388"/>
      <c r="QPB118" s="388"/>
      <c r="QPC118" s="388"/>
      <c r="QPD118" s="388"/>
      <c r="QPE118" s="388"/>
      <c r="QPF118" s="388"/>
      <c r="QPG118" s="388"/>
      <c r="QPH118" s="388"/>
      <c r="QPI118" s="388"/>
      <c r="QPJ118" s="388"/>
      <c r="QPK118" s="388"/>
      <c r="QPL118" s="388"/>
      <c r="QPM118" s="388"/>
      <c r="QPN118" s="388"/>
      <c r="QPO118" s="388"/>
      <c r="QPP118" s="388"/>
      <c r="QPQ118" s="388"/>
      <c r="QPR118" s="388"/>
      <c r="QPS118" s="388"/>
      <c r="QPT118" s="388"/>
      <c r="QPU118" s="388"/>
      <c r="QPV118" s="388"/>
      <c r="QPW118" s="388"/>
      <c r="QPX118" s="388"/>
      <c r="QPY118" s="388"/>
      <c r="QPZ118" s="388"/>
      <c r="QQA118" s="388"/>
      <c r="QQB118" s="388"/>
      <c r="QQC118" s="388"/>
      <c r="QQD118" s="388"/>
      <c r="QQE118" s="388"/>
      <c r="QQF118" s="388"/>
      <c r="QQG118" s="388"/>
      <c r="QQH118" s="388"/>
      <c r="QQI118" s="388"/>
      <c r="QQJ118" s="388"/>
      <c r="QQK118" s="388"/>
      <c r="QQL118" s="388"/>
      <c r="QQM118" s="388"/>
      <c r="QQN118" s="388"/>
      <c r="QQO118" s="388"/>
      <c r="QQP118" s="388"/>
      <c r="QQQ118" s="388"/>
      <c r="QQR118" s="388"/>
      <c r="QQS118" s="388"/>
      <c r="QQT118" s="388"/>
      <c r="QQU118" s="388"/>
      <c r="QQV118" s="388"/>
      <c r="QQW118" s="388"/>
      <c r="QQX118" s="388"/>
      <c r="QQY118" s="388"/>
      <c r="QQZ118" s="388"/>
      <c r="QRA118" s="388"/>
      <c r="QRB118" s="388"/>
      <c r="QRC118" s="388"/>
      <c r="QRD118" s="388"/>
      <c r="QRE118" s="388"/>
      <c r="QRF118" s="388"/>
      <c r="QRG118" s="388"/>
      <c r="QRH118" s="388"/>
      <c r="QRI118" s="388"/>
      <c r="QRJ118" s="388"/>
      <c r="QRK118" s="388"/>
      <c r="QRL118" s="388"/>
      <c r="QRM118" s="388"/>
      <c r="QRN118" s="388"/>
      <c r="QRO118" s="388"/>
      <c r="QRP118" s="388"/>
      <c r="QRQ118" s="388"/>
      <c r="QRR118" s="388"/>
      <c r="QRS118" s="388"/>
      <c r="QRT118" s="388"/>
      <c r="QRU118" s="388"/>
      <c r="QRV118" s="388"/>
      <c r="QRW118" s="388"/>
      <c r="QRX118" s="388"/>
      <c r="QRY118" s="388"/>
      <c r="QRZ118" s="388"/>
      <c r="QSA118" s="388"/>
      <c r="QSB118" s="388"/>
      <c r="QSC118" s="388"/>
      <c r="QSD118" s="388"/>
      <c r="QSE118" s="388"/>
      <c r="QSF118" s="388"/>
      <c r="QSG118" s="388"/>
      <c r="QSH118" s="388"/>
      <c r="QSI118" s="388"/>
      <c r="QSJ118" s="388"/>
      <c r="QSK118" s="388"/>
      <c r="QSL118" s="388"/>
      <c r="QSM118" s="388"/>
      <c r="QSN118" s="388"/>
      <c r="QSO118" s="388"/>
      <c r="QSP118" s="388"/>
      <c r="QSQ118" s="388"/>
      <c r="QSR118" s="388"/>
      <c r="QSS118" s="388"/>
      <c r="QST118" s="388"/>
      <c r="QSU118" s="388"/>
      <c r="QSV118" s="388"/>
      <c r="QSW118" s="388"/>
      <c r="QSX118" s="388"/>
      <c r="QSY118" s="388"/>
      <c r="QSZ118" s="388"/>
      <c r="QTA118" s="388"/>
      <c r="QTB118" s="388"/>
      <c r="QTC118" s="388"/>
      <c r="QTD118" s="388"/>
      <c r="QTE118" s="388"/>
      <c r="QTF118" s="388"/>
      <c r="QTG118" s="388"/>
      <c r="QTH118" s="388"/>
      <c r="QTI118" s="388"/>
      <c r="QTJ118" s="388"/>
      <c r="QTK118" s="388"/>
      <c r="QTL118" s="388"/>
      <c r="QTM118" s="388"/>
      <c r="QTN118" s="388"/>
      <c r="QTO118" s="388"/>
      <c r="QTP118" s="388"/>
      <c r="QTQ118" s="388"/>
      <c r="QTR118" s="388"/>
      <c r="QTS118" s="388"/>
      <c r="QTT118" s="388"/>
      <c r="QTU118" s="388"/>
      <c r="QTV118" s="388"/>
      <c r="QTW118" s="388"/>
      <c r="QTX118" s="388"/>
      <c r="QTY118" s="388"/>
      <c r="QTZ118" s="388"/>
      <c r="QUA118" s="388"/>
      <c r="QUB118" s="388"/>
      <c r="QUC118" s="388"/>
      <c r="QUD118" s="388"/>
      <c r="QUE118" s="388"/>
      <c r="QUF118" s="388"/>
      <c r="QUG118" s="388"/>
      <c r="QUH118" s="388"/>
      <c r="QUI118" s="388"/>
      <c r="QUJ118" s="388"/>
      <c r="QUK118" s="388"/>
      <c r="QUL118" s="388"/>
      <c r="QUM118" s="388"/>
      <c r="QUN118" s="388"/>
      <c r="QUO118" s="388"/>
      <c r="QUP118" s="388"/>
      <c r="QUQ118" s="388"/>
      <c r="QUR118" s="388"/>
      <c r="QUS118" s="388"/>
      <c r="QUT118" s="388"/>
      <c r="QUU118" s="388"/>
      <c r="QUV118" s="388"/>
      <c r="QUW118" s="388"/>
      <c r="QUX118" s="388"/>
      <c r="QUY118" s="388"/>
      <c r="QUZ118" s="388"/>
      <c r="QVA118" s="388"/>
      <c r="QVB118" s="388"/>
      <c r="QVC118" s="388"/>
      <c r="QVD118" s="388"/>
      <c r="QVE118" s="388"/>
      <c r="QVF118" s="388"/>
      <c r="QVG118" s="388"/>
      <c r="QVH118" s="388"/>
      <c r="QVI118" s="388"/>
      <c r="QVJ118" s="388"/>
      <c r="QVK118" s="388"/>
      <c r="QVL118" s="388"/>
      <c r="QVM118" s="388"/>
      <c r="QVN118" s="388"/>
      <c r="QVO118" s="388"/>
      <c r="QVP118" s="388"/>
      <c r="QVQ118" s="388"/>
      <c r="QVR118" s="388"/>
      <c r="QVS118" s="388"/>
      <c r="QVT118" s="388"/>
      <c r="QVU118" s="388"/>
      <c r="QVV118" s="388"/>
      <c r="QVW118" s="388"/>
      <c r="QVX118" s="388"/>
      <c r="QVY118" s="388"/>
      <c r="QVZ118" s="388"/>
      <c r="QWA118" s="388"/>
      <c r="QWB118" s="388"/>
      <c r="QWC118" s="388"/>
      <c r="QWD118" s="388"/>
      <c r="QWE118" s="388"/>
      <c r="QWF118" s="388"/>
      <c r="QWG118" s="388"/>
      <c r="QWH118" s="388"/>
      <c r="QWI118" s="388"/>
      <c r="QWJ118" s="388"/>
      <c r="QWK118" s="388"/>
      <c r="QWL118" s="388"/>
      <c r="QWM118" s="388"/>
      <c r="QWN118" s="388"/>
      <c r="QWO118" s="388"/>
      <c r="QWP118" s="388"/>
      <c r="QWQ118" s="388"/>
      <c r="QWR118" s="388"/>
      <c r="QWS118" s="388"/>
      <c r="QWT118" s="388"/>
      <c r="QWU118" s="388"/>
      <c r="QWV118" s="388"/>
      <c r="QWW118" s="388"/>
      <c r="QWX118" s="388"/>
      <c r="QWY118" s="388"/>
      <c r="QWZ118" s="388"/>
      <c r="QXA118" s="388"/>
      <c r="QXB118" s="388"/>
      <c r="QXC118" s="388"/>
      <c r="QXD118" s="388"/>
      <c r="QXE118" s="388"/>
      <c r="QXF118" s="388"/>
      <c r="QXG118" s="388"/>
      <c r="QXH118" s="388"/>
      <c r="QXI118" s="388"/>
      <c r="QXJ118" s="388"/>
      <c r="QXK118" s="388"/>
      <c r="QXL118" s="388"/>
      <c r="QXM118" s="388"/>
      <c r="QXN118" s="388"/>
      <c r="QXO118" s="388"/>
      <c r="QXP118" s="388"/>
      <c r="QXQ118" s="388"/>
      <c r="QXR118" s="388"/>
      <c r="QXS118" s="388"/>
      <c r="QXT118" s="388"/>
      <c r="QXU118" s="388"/>
      <c r="QXV118" s="388"/>
      <c r="QXW118" s="388"/>
      <c r="QXX118" s="388"/>
      <c r="QXY118" s="388"/>
      <c r="QXZ118" s="388"/>
      <c r="QYA118" s="388"/>
      <c r="QYB118" s="388"/>
      <c r="QYC118" s="388"/>
      <c r="QYD118" s="388"/>
      <c r="QYE118" s="388"/>
      <c r="QYF118" s="388"/>
      <c r="QYG118" s="388"/>
      <c r="QYH118" s="388"/>
      <c r="QYI118" s="388"/>
      <c r="QYJ118" s="388"/>
      <c r="QYK118" s="388"/>
      <c r="QYL118" s="388"/>
      <c r="QYM118" s="388"/>
      <c r="QYN118" s="388"/>
      <c r="QYO118" s="388"/>
      <c r="QYP118" s="388"/>
      <c r="QYQ118" s="388"/>
      <c r="QYR118" s="388"/>
      <c r="QYS118" s="388"/>
      <c r="QYT118" s="388"/>
      <c r="QYU118" s="388"/>
      <c r="QYV118" s="388"/>
      <c r="QYW118" s="388"/>
      <c r="QYX118" s="388"/>
      <c r="QYY118" s="388"/>
      <c r="QYZ118" s="388"/>
      <c r="QZA118" s="388"/>
      <c r="QZB118" s="388"/>
      <c r="QZC118" s="388"/>
      <c r="QZD118" s="388"/>
      <c r="QZE118" s="388"/>
      <c r="QZF118" s="388"/>
      <c r="QZG118" s="388"/>
      <c r="QZH118" s="388"/>
      <c r="QZI118" s="388"/>
      <c r="QZJ118" s="388"/>
      <c r="QZK118" s="388"/>
      <c r="QZL118" s="388"/>
      <c r="QZM118" s="388"/>
      <c r="QZN118" s="388"/>
      <c r="QZO118" s="388"/>
      <c r="QZP118" s="388"/>
      <c r="QZQ118" s="388"/>
      <c r="QZR118" s="388"/>
      <c r="QZS118" s="388"/>
      <c r="QZT118" s="388"/>
      <c r="QZU118" s="388"/>
      <c r="QZV118" s="388"/>
      <c r="QZW118" s="388"/>
      <c r="QZX118" s="388"/>
      <c r="QZY118" s="388"/>
      <c r="QZZ118" s="388"/>
      <c r="RAA118" s="388"/>
      <c r="RAB118" s="388"/>
      <c r="RAC118" s="388"/>
      <c r="RAD118" s="388"/>
      <c r="RAE118" s="388"/>
      <c r="RAF118" s="388"/>
      <c r="RAG118" s="388"/>
      <c r="RAH118" s="388"/>
      <c r="RAI118" s="388"/>
      <c r="RAJ118" s="388"/>
      <c r="RAK118" s="388"/>
      <c r="RAL118" s="388"/>
      <c r="RAM118" s="388"/>
      <c r="RAN118" s="388"/>
      <c r="RAO118" s="388"/>
      <c r="RAP118" s="388"/>
      <c r="RAQ118" s="388"/>
      <c r="RAR118" s="388"/>
      <c r="RAS118" s="388"/>
      <c r="RAT118" s="388"/>
      <c r="RAU118" s="388"/>
      <c r="RAV118" s="388"/>
      <c r="RAW118" s="388"/>
      <c r="RAX118" s="388"/>
      <c r="RAY118" s="388"/>
      <c r="RAZ118" s="388"/>
      <c r="RBA118" s="388"/>
      <c r="RBB118" s="388"/>
      <c r="RBC118" s="388"/>
      <c r="RBD118" s="388"/>
      <c r="RBE118" s="388"/>
      <c r="RBF118" s="388"/>
      <c r="RBG118" s="388"/>
      <c r="RBH118" s="388"/>
      <c r="RBI118" s="388"/>
      <c r="RBJ118" s="388"/>
      <c r="RBK118" s="388"/>
      <c r="RBL118" s="388"/>
      <c r="RBM118" s="388"/>
      <c r="RBN118" s="388"/>
      <c r="RBO118" s="388"/>
      <c r="RBP118" s="388"/>
      <c r="RBQ118" s="388"/>
      <c r="RBR118" s="388"/>
      <c r="RBS118" s="388"/>
      <c r="RBT118" s="388"/>
      <c r="RBU118" s="388"/>
      <c r="RBV118" s="388"/>
      <c r="RBW118" s="388"/>
      <c r="RBX118" s="388"/>
      <c r="RBY118" s="388"/>
      <c r="RBZ118" s="388"/>
      <c r="RCA118" s="388"/>
      <c r="RCB118" s="388"/>
      <c r="RCC118" s="388"/>
      <c r="RCD118" s="388"/>
      <c r="RCE118" s="388"/>
      <c r="RCF118" s="388"/>
      <c r="RCG118" s="388"/>
      <c r="RCH118" s="388"/>
      <c r="RCI118" s="388"/>
      <c r="RCJ118" s="388"/>
      <c r="RCK118" s="388"/>
      <c r="RCL118" s="388"/>
      <c r="RCM118" s="388"/>
      <c r="RCN118" s="388"/>
      <c r="RCO118" s="388"/>
      <c r="RCP118" s="388"/>
      <c r="RCQ118" s="388"/>
      <c r="RCR118" s="388"/>
      <c r="RCS118" s="388"/>
      <c r="RCT118" s="388"/>
      <c r="RCU118" s="388"/>
      <c r="RCV118" s="388"/>
      <c r="RCW118" s="388"/>
      <c r="RCX118" s="388"/>
      <c r="RCY118" s="388"/>
      <c r="RCZ118" s="388"/>
      <c r="RDA118" s="388"/>
      <c r="RDB118" s="388"/>
      <c r="RDC118" s="388"/>
      <c r="RDD118" s="388"/>
      <c r="RDE118" s="388"/>
      <c r="RDF118" s="388"/>
      <c r="RDG118" s="388"/>
      <c r="RDH118" s="388"/>
      <c r="RDI118" s="388"/>
      <c r="RDJ118" s="388"/>
      <c r="RDK118" s="388"/>
      <c r="RDL118" s="388"/>
      <c r="RDM118" s="388"/>
      <c r="RDN118" s="388"/>
      <c r="RDO118" s="388"/>
      <c r="RDP118" s="388"/>
      <c r="RDQ118" s="388"/>
      <c r="RDR118" s="388"/>
      <c r="RDS118" s="388"/>
      <c r="RDT118" s="388"/>
      <c r="RDU118" s="388"/>
      <c r="RDV118" s="388"/>
      <c r="RDW118" s="388"/>
      <c r="RDX118" s="388"/>
      <c r="RDY118" s="388"/>
      <c r="RDZ118" s="388"/>
      <c r="REA118" s="388"/>
      <c r="REB118" s="388"/>
      <c r="REC118" s="388"/>
      <c r="RED118" s="388"/>
      <c r="REE118" s="388"/>
      <c r="REF118" s="388"/>
      <c r="REG118" s="388"/>
      <c r="REH118" s="388"/>
      <c r="REI118" s="388"/>
      <c r="REJ118" s="388"/>
      <c r="REK118" s="388"/>
      <c r="REL118" s="388"/>
      <c r="REM118" s="388"/>
      <c r="REN118" s="388"/>
      <c r="REO118" s="388"/>
      <c r="REP118" s="388"/>
      <c r="REQ118" s="388"/>
      <c r="RER118" s="388"/>
      <c r="RES118" s="388"/>
      <c r="RET118" s="388"/>
      <c r="REU118" s="388"/>
      <c r="REV118" s="388"/>
      <c r="REW118" s="388"/>
      <c r="REX118" s="388"/>
      <c r="REY118" s="388"/>
      <c r="REZ118" s="388"/>
      <c r="RFA118" s="388"/>
      <c r="RFB118" s="388"/>
      <c r="RFC118" s="388"/>
      <c r="RFD118" s="388"/>
      <c r="RFE118" s="388"/>
      <c r="RFF118" s="388"/>
      <c r="RFG118" s="388"/>
      <c r="RFH118" s="388"/>
      <c r="RFI118" s="388"/>
      <c r="RFJ118" s="388"/>
      <c r="RFK118" s="388"/>
      <c r="RFL118" s="388"/>
      <c r="RFM118" s="388"/>
      <c r="RFN118" s="388"/>
      <c r="RFO118" s="388"/>
      <c r="RFP118" s="388"/>
      <c r="RFQ118" s="388"/>
      <c r="RFR118" s="388"/>
      <c r="RFS118" s="388"/>
      <c r="RFT118" s="388"/>
      <c r="RFU118" s="388"/>
      <c r="RFV118" s="388"/>
      <c r="RFW118" s="388"/>
      <c r="RFX118" s="388"/>
      <c r="RFY118" s="388"/>
      <c r="RFZ118" s="388"/>
      <c r="RGA118" s="388"/>
      <c r="RGB118" s="388"/>
      <c r="RGC118" s="388"/>
      <c r="RGD118" s="388"/>
      <c r="RGE118" s="388"/>
      <c r="RGF118" s="388"/>
      <c r="RGG118" s="388"/>
      <c r="RGH118" s="388"/>
      <c r="RGI118" s="388"/>
      <c r="RGJ118" s="388"/>
      <c r="RGK118" s="388"/>
      <c r="RGL118" s="388"/>
      <c r="RGM118" s="388"/>
      <c r="RGN118" s="388"/>
      <c r="RGO118" s="388"/>
      <c r="RGP118" s="388"/>
      <c r="RGQ118" s="388"/>
      <c r="RGR118" s="388"/>
      <c r="RGS118" s="388"/>
      <c r="RGT118" s="388"/>
      <c r="RGU118" s="388"/>
      <c r="RGV118" s="388"/>
      <c r="RGW118" s="388"/>
      <c r="RGX118" s="388"/>
      <c r="RGY118" s="388"/>
      <c r="RGZ118" s="388"/>
      <c r="RHA118" s="388"/>
      <c r="RHB118" s="388"/>
      <c r="RHC118" s="388"/>
      <c r="RHD118" s="388"/>
      <c r="RHE118" s="388"/>
      <c r="RHF118" s="388"/>
      <c r="RHG118" s="388"/>
      <c r="RHH118" s="388"/>
      <c r="RHI118" s="388"/>
      <c r="RHJ118" s="388"/>
      <c r="RHK118" s="388"/>
      <c r="RHL118" s="388"/>
      <c r="RHM118" s="388"/>
      <c r="RHN118" s="388"/>
      <c r="RHO118" s="388"/>
      <c r="RHP118" s="388"/>
      <c r="RHQ118" s="388"/>
      <c r="RHR118" s="388"/>
      <c r="RHS118" s="388"/>
      <c r="RHT118" s="388"/>
      <c r="RHU118" s="388"/>
      <c r="RHV118" s="388"/>
      <c r="RHW118" s="388"/>
      <c r="RHX118" s="388"/>
      <c r="RHY118" s="388"/>
      <c r="RHZ118" s="388"/>
      <c r="RIA118" s="388"/>
      <c r="RIB118" s="388"/>
      <c r="RIC118" s="388"/>
      <c r="RID118" s="388"/>
      <c r="RIE118" s="388"/>
      <c r="RIF118" s="388"/>
      <c r="RIG118" s="388"/>
      <c r="RIH118" s="388"/>
      <c r="RII118" s="388"/>
      <c r="RIJ118" s="388"/>
      <c r="RIK118" s="388"/>
      <c r="RIL118" s="388"/>
      <c r="RIM118" s="388"/>
      <c r="RIN118" s="388"/>
      <c r="RIO118" s="388"/>
      <c r="RIP118" s="388"/>
      <c r="RIQ118" s="388"/>
      <c r="RIR118" s="388"/>
      <c r="RIS118" s="388"/>
      <c r="RIT118" s="388"/>
      <c r="RIU118" s="388"/>
      <c r="RIV118" s="388"/>
      <c r="RIW118" s="388"/>
      <c r="RIX118" s="388"/>
      <c r="RIY118" s="388"/>
      <c r="RIZ118" s="388"/>
      <c r="RJA118" s="388"/>
      <c r="RJB118" s="388"/>
      <c r="RJC118" s="388"/>
      <c r="RJD118" s="388"/>
      <c r="RJE118" s="388"/>
      <c r="RJF118" s="388"/>
      <c r="RJG118" s="388"/>
      <c r="RJH118" s="388"/>
      <c r="RJI118" s="388"/>
      <c r="RJJ118" s="388"/>
      <c r="RJK118" s="388"/>
      <c r="RJL118" s="388"/>
      <c r="RJM118" s="388"/>
      <c r="RJN118" s="388"/>
      <c r="RJO118" s="388"/>
      <c r="RJP118" s="388"/>
      <c r="RJQ118" s="388"/>
      <c r="RJR118" s="388"/>
      <c r="RJS118" s="388"/>
      <c r="RJT118" s="388"/>
      <c r="RJU118" s="388"/>
      <c r="RJV118" s="388"/>
      <c r="RJW118" s="388"/>
      <c r="RJX118" s="388"/>
      <c r="RJY118" s="388"/>
      <c r="RJZ118" s="388"/>
      <c r="RKA118" s="388"/>
      <c r="RKB118" s="388"/>
      <c r="RKC118" s="388"/>
      <c r="RKD118" s="388"/>
      <c r="RKE118" s="388"/>
      <c r="RKF118" s="388"/>
      <c r="RKG118" s="388"/>
      <c r="RKH118" s="388"/>
      <c r="RKI118" s="388"/>
      <c r="RKJ118" s="388"/>
      <c r="RKK118" s="388"/>
      <c r="RKL118" s="388"/>
      <c r="RKM118" s="388"/>
      <c r="RKN118" s="388"/>
      <c r="RKO118" s="388"/>
      <c r="RKP118" s="388"/>
      <c r="RKQ118" s="388"/>
      <c r="RKR118" s="388"/>
      <c r="RKS118" s="388"/>
      <c r="RKT118" s="388"/>
      <c r="RKU118" s="388"/>
      <c r="RKV118" s="388"/>
      <c r="RKW118" s="388"/>
      <c r="RKX118" s="388"/>
      <c r="RKY118" s="388"/>
      <c r="RKZ118" s="388"/>
      <c r="RLA118" s="388"/>
      <c r="RLB118" s="388"/>
      <c r="RLC118" s="388"/>
      <c r="RLD118" s="388"/>
      <c r="RLE118" s="388"/>
      <c r="RLF118" s="388"/>
      <c r="RLG118" s="388"/>
      <c r="RLH118" s="388"/>
      <c r="RLI118" s="388"/>
      <c r="RLJ118" s="388"/>
      <c r="RLK118" s="388"/>
      <c r="RLL118" s="388"/>
      <c r="RLM118" s="388"/>
      <c r="RLN118" s="388"/>
      <c r="RLO118" s="388"/>
      <c r="RLP118" s="388"/>
      <c r="RLQ118" s="388"/>
      <c r="RLR118" s="388"/>
      <c r="RLS118" s="388"/>
      <c r="RLT118" s="388"/>
      <c r="RLU118" s="388"/>
      <c r="RLV118" s="388"/>
      <c r="RLW118" s="388"/>
      <c r="RLX118" s="388"/>
      <c r="RLY118" s="388"/>
      <c r="RLZ118" s="388"/>
      <c r="RMA118" s="388"/>
      <c r="RMB118" s="388"/>
      <c r="RMC118" s="388"/>
      <c r="RMD118" s="388"/>
      <c r="RME118" s="388"/>
      <c r="RMF118" s="388"/>
      <c r="RMG118" s="388"/>
      <c r="RMH118" s="388"/>
      <c r="RMI118" s="388"/>
      <c r="RMJ118" s="388"/>
      <c r="RMK118" s="388"/>
      <c r="RML118" s="388"/>
      <c r="RMM118" s="388"/>
      <c r="RMN118" s="388"/>
      <c r="RMO118" s="388"/>
      <c r="RMP118" s="388"/>
      <c r="RMQ118" s="388"/>
      <c r="RMR118" s="388"/>
      <c r="RMS118" s="388"/>
      <c r="RMT118" s="388"/>
      <c r="RMU118" s="388"/>
      <c r="RMV118" s="388"/>
      <c r="RMW118" s="388"/>
      <c r="RMX118" s="388"/>
      <c r="RMY118" s="388"/>
      <c r="RMZ118" s="388"/>
      <c r="RNA118" s="388"/>
      <c r="RNB118" s="388"/>
      <c r="RNC118" s="388"/>
      <c r="RND118" s="388"/>
      <c r="RNE118" s="388"/>
      <c r="RNF118" s="388"/>
      <c r="RNG118" s="388"/>
      <c r="RNH118" s="388"/>
      <c r="RNI118" s="388"/>
      <c r="RNJ118" s="388"/>
      <c r="RNK118" s="388"/>
      <c r="RNL118" s="388"/>
      <c r="RNM118" s="388"/>
      <c r="RNN118" s="388"/>
      <c r="RNO118" s="388"/>
      <c r="RNP118" s="388"/>
      <c r="RNQ118" s="388"/>
      <c r="RNR118" s="388"/>
      <c r="RNS118" s="388"/>
      <c r="RNT118" s="388"/>
      <c r="RNU118" s="388"/>
      <c r="RNV118" s="388"/>
      <c r="RNW118" s="388"/>
      <c r="RNX118" s="388"/>
      <c r="RNY118" s="388"/>
      <c r="RNZ118" s="388"/>
      <c r="ROA118" s="388"/>
      <c r="ROB118" s="388"/>
      <c r="ROC118" s="388"/>
      <c r="ROD118" s="388"/>
      <c r="ROE118" s="388"/>
      <c r="ROF118" s="388"/>
      <c r="ROG118" s="388"/>
      <c r="ROH118" s="388"/>
      <c r="ROI118" s="388"/>
      <c r="ROJ118" s="388"/>
      <c r="ROK118" s="388"/>
      <c r="ROL118" s="388"/>
      <c r="ROM118" s="388"/>
      <c r="RON118" s="388"/>
      <c r="ROO118" s="388"/>
      <c r="ROP118" s="388"/>
      <c r="ROQ118" s="388"/>
      <c r="ROR118" s="388"/>
      <c r="ROS118" s="388"/>
      <c r="ROT118" s="388"/>
      <c r="ROU118" s="388"/>
      <c r="ROV118" s="388"/>
      <c r="ROW118" s="388"/>
      <c r="ROX118" s="388"/>
      <c r="ROY118" s="388"/>
      <c r="ROZ118" s="388"/>
      <c r="RPA118" s="388"/>
      <c r="RPB118" s="388"/>
      <c r="RPC118" s="388"/>
      <c r="RPD118" s="388"/>
      <c r="RPE118" s="388"/>
      <c r="RPF118" s="388"/>
      <c r="RPG118" s="388"/>
      <c r="RPH118" s="388"/>
      <c r="RPI118" s="388"/>
      <c r="RPJ118" s="388"/>
      <c r="RPK118" s="388"/>
      <c r="RPL118" s="388"/>
      <c r="RPM118" s="388"/>
      <c r="RPN118" s="388"/>
      <c r="RPO118" s="388"/>
      <c r="RPP118" s="388"/>
      <c r="RPQ118" s="388"/>
      <c r="RPR118" s="388"/>
      <c r="RPS118" s="388"/>
      <c r="RPT118" s="388"/>
      <c r="RPU118" s="388"/>
      <c r="RPV118" s="388"/>
      <c r="RPW118" s="388"/>
      <c r="RPX118" s="388"/>
      <c r="RPY118" s="388"/>
      <c r="RPZ118" s="388"/>
      <c r="RQA118" s="388"/>
      <c r="RQB118" s="388"/>
      <c r="RQC118" s="388"/>
      <c r="RQD118" s="388"/>
      <c r="RQE118" s="388"/>
      <c r="RQF118" s="388"/>
      <c r="RQG118" s="388"/>
      <c r="RQH118" s="388"/>
      <c r="RQI118" s="388"/>
      <c r="RQJ118" s="388"/>
      <c r="RQK118" s="388"/>
      <c r="RQL118" s="388"/>
      <c r="RQM118" s="388"/>
      <c r="RQN118" s="388"/>
      <c r="RQO118" s="388"/>
      <c r="RQP118" s="388"/>
      <c r="RQQ118" s="388"/>
      <c r="RQR118" s="388"/>
      <c r="RQS118" s="388"/>
      <c r="RQT118" s="388"/>
      <c r="RQU118" s="388"/>
      <c r="RQV118" s="388"/>
      <c r="RQW118" s="388"/>
      <c r="RQX118" s="388"/>
      <c r="RQY118" s="388"/>
      <c r="RQZ118" s="388"/>
      <c r="RRA118" s="388"/>
      <c r="RRB118" s="388"/>
      <c r="RRC118" s="388"/>
      <c r="RRD118" s="388"/>
      <c r="RRE118" s="388"/>
      <c r="RRF118" s="388"/>
      <c r="RRG118" s="388"/>
      <c r="RRH118" s="388"/>
      <c r="RRI118" s="388"/>
      <c r="RRJ118" s="388"/>
      <c r="RRK118" s="388"/>
      <c r="RRL118" s="388"/>
      <c r="RRM118" s="388"/>
      <c r="RRN118" s="388"/>
      <c r="RRO118" s="388"/>
      <c r="RRP118" s="388"/>
      <c r="RRQ118" s="388"/>
      <c r="RRR118" s="388"/>
      <c r="RRS118" s="388"/>
      <c r="RRT118" s="388"/>
      <c r="RRU118" s="388"/>
      <c r="RRV118" s="388"/>
      <c r="RRW118" s="388"/>
      <c r="RRX118" s="388"/>
      <c r="RRY118" s="388"/>
      <c r="RRZ118" s="388"/>
      <c r="RSA118" s="388"/>
      <c r="RSB118" s="388"/>
      <c r="RSC118" s="388"/>
      <c r="RSD118" s="388"/>
      <c r="RSE118" s="388"/>
      <c r="RSF118" s="388"/>
      <c r="RSG118" s="388"/>
      <c r="RSH118" s="388"/>
      <c r="RSI118" s="388"/>
      <c r="RSJ118" s="388"/>
      <c r="RSK118" s="388"/>
      <c r="RSL118" s="388"/>
      <c r="RSM118" s="388"/>
      <c r="RSN118" s="388"/>
      <c r="RSO118" s="388"/>
      <c r="RSP118" s="388"/>
      <c r="RSQ118" s="388"/>
      <c r="RSR118" s="388"/>
      <c r="RSS118" s="388"/>
      <c r="RST118" s="388"/>
      <c r="RSU118" s="388"/>
      <c r="RSV118" s="388"/>
      <c r="RSW118" s="388"/>
      <c r="RSX118" s="388"/>
      <c r="RSY118" s="388"/>
      <c r="RSZ118" s="388"/>
      <c r="RTA118" s="388"/>
      <c r="RTB118" s="388"/>
      <c r="RTC118" s="388"/>
      <c r="RTD118" s="388"/>
      <c r="RTE118" s="388"/>
      <c r="RTF118" s="388"/>
      <c r="RTG118" s="388"/>
      <c r="RTH118" s="388"/>
      <c r="RTI118" s="388"/>
      <c r="RTJ118" s="388"/>
      <c r="RTK118" s="388"/>
      <c r="RTL118" s="388"/>
      <c r="RTM118" s="388"/>
      <c r="RTN118" s="388"/>
      <c r="RTO118" s="388"/>
      <c r="RTP118" s="388"/>
      <c r="RTQ118" s="388"/>
      <c r="RTR118" s="388"/>
      <c r="RTS118" s="388"/>
      <c r="RTT118" s="388"/>
      <c r="RTU118" s="388"/>
      <c r="RTV118" s="388"/>
      <c r="RTW118" s="388"/>
      <c r="RTX118" s="388"/>
      <c r="RTY118" s="388"/>
      <c r="RTZ118" s="388"/>
      <c r="RUA118" s="388"/>
      <c r="RUB118" s="388"/>
      <c r="RUC118" s="388"/>
      <c r="RUD118" s="388"/>
      <c r="RUE118" s="388"/>
      <c r="RUF118" s="388"/>
      <c r="RUG118" s="388"/>
      <c r="RUH118" s="388"/>
      <c r="RUI118" s="388"/>
      <c r="RUJ118" s="388"/>
      <c r="RUK118" s="388"/>
      <c r="RUL118" s="388"/>
      <c r="RUM118" s="388"/>
      <c r="RUN118" s="388"/>
      <c r="RUO118" s="388"/>
      <c r="RUP118" s="388"/>
      <c r="RUQ118" s="388"/>
      <c r="RUR118" s="388"/>
      <c r="RUS118" s="388"/>
      <c r="RUT118" s="388"/>
      <c r="RUU118" s="388"/>
      <c r="RUV118" s="388"/>
      <c r="RUW118" s="388"/>
      <c r="RUX118" s="388"/>
      <c r="RUY118" s="388"/>
      <c r="RUZ118" s="388"/>
      <c r="RVA118" s="388"/>
      <c r="RVB118" s="388"/>
      <c r="RVC118" s="388"/>
      <c r="RVD118" s="388"/>
      <c r="RVE118" s="388"/>
      <c r="RVF118" s="388"/>
      <c r="RVG118" s="388"/>
      <c r="RVH118" s="388"/>
      <c r="RVI118" s="388"/>
      <c r="RVJ118" s="388"/>
      <c r="RVK118" s="388"/>
      <c r="RVL118" s="388"/>
      <c r="RVM118" s="388"/>
      <c r="RVN118" s="388"/>
      <c r="RVO118" s="388"/>
      <c r="RVP118" s="388"/>
      <c r="RVQ118" s="388"/>
      <c r="RVR118" s="388"/>
      <c r="RVS118" s="388"/>
      <c r="RVT118" s="388"/>
      <c r="RVU118" s="388"/>
      <c r="RVV118" s="388"/>
      <c r="RVW118" s="388"/>
      <c r="RVX118" s="388"/>
      <c r="RVY118" s="388"/>
      <c r="RVZ118" s="388"/>
      <c r="RWA118" s="388"/>
      <c r="RWB118" s="388"/>
      <c r="RWC118" s="388"/>
      <c r="RWD118" s="388"/>
      <c r="RWE118" s="388"/>
      <c r="RWF118" s="388"/>
      <c r="RWG118" s="388"/>
      <c r="RWH118" s="388"/>
      <c r="RWI118" s="388"/>
      <c r="RWJ118" s="388"/>
      <c r="RWK118" s="388"/>
      <c r="RWL118" s="388"/>
      <c r="RWM118" s="388"/>
      <c r="RWN118" s="388"/>
      <c r="RWO118" s="388"/>
      <c r="RWP118" s="388"/>
      <c r="RWQ118" s="388"/>
      <c r="RWR118" s="388"/>
      <c r="RWS118" s="388"/>
      <c r="RWT118" s="388"/>
      <c r="RWU118" s="388"/>
      <c r="RWV118" s="388"/>
      <c r="RWW118" s="388"/>
      <c r="RWX118" s="388"/>
      <c r="RWY118" s="388"/>
      <c r="RWZ118" s="388"/>
      <c r="RXA118" s="388"/>
      <c r="RXB118" s="388"/>
      <c r="RXC118" s="388"/>
      <c r="RXD118" s="388"/>
      <c r="RXE118" s="388"/>
      <c r="RXF118" s="388"/>
      <c r="RXG118" s="388"/>
      <c r="RXH118" s="388"/>
      <c r="RXI118" s="388"/>
      <c r="RXJ118" s="388"/>
      <c r="RXK118" s="388"/>
      <c r="RXL118" s="388"/>
      <c r="RXM118" s="388"/>
      <c r="RXN118" s="388"/>
      <c r="RXO118" s="388"/>
      <c r="RXP118" s="388"/>
      <c r="RXQ118" s="388"/>
      <c r="RXR118" s="388"/>
      <c r="RXS118" s="388"/>
      <c r="RXT118" s="388"/>
      <c r="RXU118" s="388"/>
      <c r="RXV118" s="388"/>
      <c r="RXW118" s="388"/>
      <c r="RXX118" s="388"/>
      <c r="RXY118" s="388"/>
      <c r="RXZ118" s="388"/>
      <c r="RYA118" s="388"/>
      <c r="RYB118" s="388"/>
      <c r="RYC118" s="388"/>
      <c r="RYD118" s="388"/>
      <c r="RYE118" s="388"/>
      <c r="RYF118" s="388"/>
      <c r="RYG118" s="388"/>
      <c r="RYH118" s="388"/>
      <c r="RYI118" s="388"/>
      <c r="RYJ118" s="388"/>
      <c r="RYK118" s="388"/>
      <c r="RYL118" s="388"/>
      <c r="RYM118" s="388"/>
      <c r="RYN118" s="388"/>
      <c r="RYO118" s="388"/>
      <c r="RYP118" s="388"/>
      <c r="RYQ118" s="388"/>
      <c r="RYR118" s="388"/>
      <c r="RYS118" s="388"/>
      <c r="RYT118" s="388"/>
      <c r="RYU118" s="388"/>
      <c r="RYV118" s="388"/>
      <c r="RYW118" s="388"/>
      <c r="RYX118" s="388"/>
      <c r="RYY118" s="388"/>
      <c r="RYZ118" s="388"/>
      <c r="RZA118" s="388"/>
      <c r="RZB118" s="388"/>
      <c r="RZC118" s="388"/>
      <c r="RZD118" s="388"/>
      <c r="RZE118" s="388"/>
      <c r="RZF118" s="388"/>
      <c r="RZG118" s="388"/>
      <c r="RZH118" s="388"/>
      <c r="RZI118" s="388"/>
      <c r="RZJ118" s="388"/>
      <c r="RZK118" s="388"/>
      <c r="RZL118" s="388"/>
      <c r="RZM118" s="388"/>
      <c r="RZN118" s="388"/>
      <c r="RZO118" s="388"/>
      <c r="RZP118" s="388"/>
      <c r="RZQ118" s="388"/>
      <c r="RZR118" s="388"/>
      <c r="RZS118" s="388"/>
      <c r="RZT118" s="388"/>
      <c r="RZU118" s="388"/>
      <c r="RZV118" s="388"/>
      <c r="RZW118" s="388"/>
      <c r="RZX118" s="388"/>
      <c r="RZY118" s="388"/>
      <c r="RZZ118" s="388"/>
      <c r="SAA118" s="388"/>
      <c r="SAB118" s="388"/>
      <c r="SAC118" s="388"/>
      <c r="SAD118" s="388"/>
      <c r="SAE118" s="388"/>
      <c r="SAF118" s="388"/>
      <c r="SAG118" s="388"/>
      <c r="SAH118" s="388"/>
      <c r="SAI118" s="388"/>
      <c r="SAJ118" s="388"/>
      <c r="SAK118" s="388"/>
      <c r="SAL118" s="388"/>
      <c r="SAM118" s="388"/>
      <c r="SAN118" s="388"/>
      <c r="SAO118" s="388"/>
      <c r="SAP118" s="388"/>
      <c r="SAQ118" s="388"/>
      <c r="SAR118" s="388"/>
      <c r="SAS118" s="388"/>
      <c r="SAT118" s="388"/>
      <c r="SAU118" s="388"/>
      <c r="SAV118" s="388"/>
      <c r="SAW118" s="388"/>
      <c r="SAX118" s="388"/>
      <c r="SAY118" s="388"/>
      <c r="SAZ118" s="388"/>
      <c r="SBA118" s="388"/>
      <c r="SBB118" s="388"/>
      <c r="SBC118" s="388"/>
      <c r="SBD118" s="388"/>
      <c r="SBE118" s="388"/>
      <c r="SBF118" s="388"/>
      <c r="SBG118" s="388"/>
      <c r="SBH118" s="388"/>
      <c r="SBI118" s="388"/>
      <c r="SBJ118" s="388"/>
      <c r="SBK118" s="388"/>
      <c r="SBL118" s="388"/>
      <c r="SBM118" s="388"/>
      <c r="SBN118" s="388"/>
      <c r="SBO118" s="388"/>
      <c r="SBP118" s="388"/>
      <c r="SBQ118" s="388"/>
      <c r="SBR118" s="388"/>
      <c r="SBS118" s="388"/>
      <c r="SBT118" s="388"/>
      <c r="SBU118" s="388"/>
      <c r="SBV118" s="388"/>
      <c r="SBW118" s="388"/>
      <c r="SBX118" s="388"/>
      <c r="SBY118" s="388"/>
      <c r="SBZ118" s="388"/>
      <c r="SCA118" s="388"/>
      <c r="SCB118" s="388"/>
      <c r="SCC118" s="388"/>
      <c r="SCD118" s="388"/>
      <c r="SCE118" s="388"/>
      <c r="SCF118" s="388"/>
      <c r="SCG118" s="388"/>
      <c r="SCH118" s="388"/>
      <c r="SCI118" s="388"/>
      <c r="SCJ118" s="388"/>
      <c r="SCK118" s="388"/>
      <c r="SCL118" s="388"/>
      <c r="SCM118" s="388"/>
      <c r="SCN118" s="388"/>
      <c r="SCO118" s="388"/>
      <c r="SCP118" s="388"/>
      <c r="SCQ118" s="388"/>
      <c r="SCR118" s="388"/>
      <c r="SCS118" s="388"/>
      <c r="SCT118" s="388"/>
      <c r="SCU118" s="388"/>
      <c r="SCV118" s="388"/>
      <c r="SCW118" s="388"/>
      <c r="SCX118" s="388"/>
      <c r="SCY118" s="388"/>
      <c r="SCZ118" s="388"/>
      <c r="SDA118" s="388"/>
      <c r="SDB118" s="388"/>
      <c r="SDC118" s="388"/>
      <c r="SDD118" s="388"/>
      <c r="SDE118" s="388"/>
      <c r="SDF118" s="388"/>
      <c r="SDG118" s="388"/>
      <c r="SDH118" s="388"/>
      <c r="SDI118" s="388"/>
      <c r="SDJ118" s="388"/>
      <c r="SDK118" s="388"/>
      <c r="SDL118" s="388"/>
      <c r="SDM118" s="388"/>
      <c r="SDN118" s="388"/>
      <c r="SDO118" s="388"/>
      <c r="SDP118" s="388"/>
      <c r="SDQ118" s="388"/>
      <c r="SDR118" s="388"/>
      <c r="SDS118" s="388"/>
      <c r="SDT118" s="388"/>
      <c r="SDU118" s="388"/>
      <c r="SDV118" s="388"/>
      <c r="SDW118" s="388"/>
      <c r="SDX118" s="388"/>
      <c r="SDY118" s="388"/>
      <c r="SDZ118" s="388"/>
      <c r="SEA118" s="388"/>
      <c r="SEB118" s="388"/>
      <c r="SEC118" s="388"/>
      <c r="SED118" s="388"/>
      <c r="SEE118" s="388"/>
      <c r="SEF118" s="388"/>
      <c r="SEG118" s="388"/>
      <c r="SEH118" s="388"/>
      <c r="SEI118" s="388"/>
      <c r="SEJ118" s="388"/>
      <c r="SEK118" s="388"/>
      <c r="SEL118" s="388"/>
      <c r="SEM118" s="388"/>
      <c r="SEN118" s="388"/>
      <c r="SEO118" s="388"/>
      <c r="SEP118" s="388"/>
      <c r="SEQ118" s="388"/>
      <c r="SER118" s="388"/>
      <c r="SES118" s="388"/>
      <c r="SET118" s="388"/>
      <c r="SEU118" s="388"/>
      <c r="SEV118" s="388"/>
      <c r="SEW118" s="388"/>
      <c r="SEX118" s="388"/>
      <c r="SEY118" s="388"/>
      <c r="SEZ118" s="388"/>
      <c r="SFA118" s="388"/>
      <c r="SFB118" s="388"/>
      <c r="SFC118" s="388"/>
      <c r="SFD118" s="388"/>
      <c r="SFE118" s="388"/>
      <c r="SFF118" s="388"/>
      <c r="SFG118" s="388"/>
      <c r="SFH118" s="388"/>
      <c r="SFI118" s="388"/>
      <c r="SFJ118" s="388"/>
      <c r="SFK118" s="388"/>
      <c r="SFL118" s="388"/>
      <c r="SFM118" s="388"/>
      <c r="SFN118" s="388"/>
      <c r="SFO118" s="388"/>
      <c r="SFP118" s="388"/>
      <c r="SFQ118" s="388"/>
      <c r="SFR118" s="388"/>
      <c r="SFS118" s="388"/>
      <c r="SFT118" s="388"/>
      <c r="SFU118" s="388"/>
      <c r="SFV118" s="388"/>
      <c r="SFW118" s="388"/>
      <c r="SFX118" s="388"/>
      <c r="SFY118" s="388"/>
      <c r="SFZ118" s="388"/>
      <c r="SGA118" s="388"/>
      <c r="SGB118" s="388"/>
      <c r="SGC118" s="388"/>
      <c r="SGD118" s="388"/>
      <c r="SGE118" s="388"/>
      <c r="SGF118" s="388"/>
      <c r="SGG118" s="388"/>
      <c r="SGH118" s="388"/>
      <c r="SGI118" s="388"/>
      <c r="SGJ118" s="388"/>
      <c r="SGK118" s="388"/>
      <c r="SGL118" s="388"/>
      <c r="SGM118" s="388"/>
      <c r="SGN118" s="388"/>
      <c r="SGO118" s="388"/>
      <c r="SGP118" s="388"/>
      <c r="SGQ118" s="388"/>
      <c r="SGR118" s="388"/>
      <c r="SGS118" s="388"/>
      <c r="SGT118" s="388"/>
      <c r="SGU118" s="388"/>
      <c r="SGV118" s="388"/>
      <c r="SGW118" s="388"/>
      <c r="SGX118" s="388"/>
      <c r="SGY118" s="388"/>
      <c r="SGZ118" s="388"/>
      <c r="SHA118" s="388"/>
      <c r="SHB118" s="388"/>
      <c r="SHC118" s="388"/>
      <c r="SHD118" s="388"/>
      <c r="SHE118" s="388"/>
      <c r="SHF118" s="388"/>
      <c r="SHG118" s="388"/>
      <c r="SHH118" s="388"/>
      <c r="SHI118" s="388"/>
      <c r="SHJ118" s="388"/>
      <c r="SHK118" s="388"/>
      <c r="SHL118" s="388"/>
      <c r="SHM118" s="388"/>
      <c r="SHN118" s="388"/>
      <c r="SHO118" s="388"/>
      <c r="SHP118" s="388"/>
      <c r="SHQ118" s="388"/>
      <c r="SHR118" s="388"/>
      <c r="SHS118" s="388"/>
      <c r="SHT118" s="388"/>
      <c r="SHU118" s="388"/>
      <c r="SHV118" s="388"/>
      <c r="SHW118" s="388"/>
      <c r="SHX118" s="388"/>
      <c r="SHY118" s="388"/>
      <c r="SHZ118" s="388"/>
      <c r="SIA118" s="388"/>
      <c r="SIB118" s="388"/>
      <c r="SIC118" s="388"/>
      <c r="SID118" s="388"/>
      <c r="SIE118" s="388"/>
      <c r="SIF118" s="388"/>
      <c r="SIG118" s="388"/>
      <c r="SIH118" s="388"/>
      <c r="SII118" s="388"/>
      <c r="SIJ118" s="388"/>
      <c r="SIK118" s="388"/>
      <c r="SIL118" s="388"/>
      <c r="SIM118" s="388"/>
      <c r="SIN118" s="388"/>
      <c r="SIO118" s="388"/>
      <c r="SIP118" s="388"/>
      <c r="SIQ118" s="388"/>
      <c r="SIR118" s="388"/>
      <c r="SIS118" s="388"/>
      <c r="SIT118" s="388"/>
      <c r="SIU118" s="388"/>
      <c r="SIV118" s="388"/>
      <c r="SIW118" s="388"/>
      <c r="SIX118" s="388"/>
      <c r="SIY118" s="388"/>
      <c r="SIZ118" s="388"/>
      <c r="SJA118" s="388"/>
      <c r="SJB118" s="388"/>
      <c r="SJC118" s="388"/>
      <c r="SJD118" s="388"/>
      <c r="SJE118" s="388"/>
      <c r="SJF118" s="388"/>
      <c r="SJG118" s="388"/>
      <c r="SJH118" s="388"/>
      <c r="SJI118" s="388"/>
      <c r="SJJ118" s="388"/>
      <c r="SJK118" s="388"/>
      <c r="SJL118" s="388"/>
      <c r="SJM118" s="388"/>
      <c r="SJN118" s="388"/>
      <c r="SJO118" s="388"/>
      <c r="SJP118" s="388"/>
      <c r="SJQ118" s="388"/>
      <c r="SJR118" s="388"/>
      <c r="SJS118" s="388"/>
      <c r="SJT118" s="388"/>
      <c r="SJU118" s="388"/>
      <c r="SJV118" s="388"/>
      <c r="SJW118" s="388"/>
      <c r="SJX118" s="388"/>
      <c r="SJY118" s="388"/>
      <c r="SJZ118" s="388"/>
      <c r="SKA118" s="388"/>
      <c r="SKB118" s="388"/>
      <c r="SKC118" s="388"/>
      <c r="SKD118" s="388"/>
      <c r="SKE118" s="388"/>
      <c r="SKF118" s="388"/>
      <c r="SKG118" s="388"/>
      <c r="SKH118" s="388"/>
      <c r="SKI118" s="388"/>
      <c r="SKJ118" s="388"/>
      <c r="SKK118" s="388"/>
      <c r="SKL118" s="388"/>
      <c r="SKM118" s="388"/>
      <c r="SKN118" s="388"/>
      <c r="SKO118" s="388"/>
      <c r="SKP118" s="388"/>
      <c r="SKQ118" s="388"/>
      <c r="SKR118" s="388"/>
      <c r="SKS118" s="388"/>
      <c r="SKT118" s="388"/>
      <c r="SKU118" s="388"/>
      <c r="SKV118" s="388"/>
      <c r="SKW118" s="388"/>
      <c r="SKX118" s="388"/>
      <c r="SKY118" s="388"/>
      <c r="SKZ118" s="388"/>
      <c r="SLA118" s="388"/>
      <c r="SLB118" s="388"/>
      <c r="SLC118" s="388"/>
      <c r="SLD118" s="388"/>
      <c r="SLE118" s="388"/>
      <c r="SLF118" s="388"/>
      <c r="SLG118" s="388"/>
      <c r="SLH118" s="388"/>
      <c r="SLI118" s="388"/>
      <c r="SLJ118" s="388"/>
      <c r="SLK118" s="388"/>
      <c r="SLL118" s="388"/>
      <c r="SLM118" s="388"/>
      <c r="SLN118" s="388"/>
      <c r="SLO118" s="388"/>
      <c r="SLP118" s="388"/>
      <c r="SLQ118" s="388"/>
      <c r="SLR118" s="388"/>
      <c r="SLS118" s="388"/>
      <c r="SLT118" s="388"/>
      <c r="SLU118" s="388"/>
      <c r="SLV118" s="388"/>
      <c r="SLW118" s="388"/>
      <c r="SLX118" s="388"/>
      <c r="SLY118" s="388"/>
      <c r="SLZ118" s="388"/>
      <c r="SMA118" s="388"/>
      <c r="SMB118" s="388"/>
      <c r="SMC118" s="388"/>
      <c r="SMD118" s="388"/>
      <c r="SME118" s="388"/>
      <c r="SMF118" s="388"/>
      <c r="SMG118" s="388"/>
      <c r="SMH118" s="388"/>
      <c r="SMI118" s="388"/>
      <c r="SMJ118" s="388"/>
      <c r="SMK118" s="388"/>
      <c r="SML118" s="388"/>
      <c r="SMM118" s="388"/>
      <c r="SMN118" s="388"/>
      <c r="SMO118" s="388"/>
      <c r="SMP118" s="388"/>
      <c r="SMQ118" s="388"/>
      <c r="SMR118" s="388"/>
      <c r="SMS118" s="388"/>
      <c r="SMT118" s="388"/>
      <c r="SMU118" s="388"/>
      <c r="SMV118" s="388"/>
      <c r="SMW118" s="388"/>
      <c r="SMX118" s="388"/>
      <c r="SMY118" s="388"/>
      <c r="SMZ118" s="388"/>
      <c r="SNA118" s="388"/>
      <c r="SNB118" s="388"/>
      <c r="SNC118" s="388"/>
      <c r="SND118" s="388"/>
      <c r="SNE118" s="388"/>
      <c r="SNF118" s="388"/>
      <c r="SNG118" s="388"/>
      <c r="SNH118" s="388"/>
      <c r="SNI118" s="388"/>
      <c r="SNJ118" s="388"/>
      <c r="SNK118" s="388"/>
      <c r="SNL118" s="388"/>
      <c r="SNM118" s="388"/>
      <c r="SNN118" s="388"/>
      <c r="SNO118" s="388"/>
      <c r="SNP118" s="388"/>
      <c r="SNQ118" s="388"/>
      <c r="SNR118" s="388"/>
      <c r="SNS118" s="388"/>
      <c r="SNT118" s="388"/>
      <c r="SNU118" s="388"/>
      <c r="SNV118" s="388"/>
      <c r="SNW118" s="388"/>
      <c r="SNX118" s="388"/>
      <c r="SNY118" s="388"/>
      <c r="SNZ118" s="388"/>
      <c r="SOA118" s="388"/>
      <c r="SOB118" s="388"/>
      <c r="SOC118" s="388"/>
      <c r="SOD118" s="388"/>
      <c r="SOE118" s="388"/>
      <c r="SOF118" s="388"/>
      <c r="SOG118" s="388"/>
      <c r="SOH118" s="388"/>
      <c r="SOI118" s="388"/>
      <c r="SOJ118" s="388"/>
      <c r="SOK118" s="388"/>
      <c r="SOL118" s="388"/>
      <c r="SOM118" s="388"/>
      <c r="SON118" s="388"/>
      <c r="SOO118" s="388"/>
      <c r="SOP118" s="388"/>
      <c r="SOQ118" s="388"/>
      <c r="SOR118" s="388"/>
      <c r="SOS118" s="388"/>
      <c r="SOT118" s="388"/>
      <c r="SOU118" s="388"/>
      <c r="SOV118" s="388"/>
      <c r="SOW118" s="388"/>
      <c r="SOX118" s="388"/>
      <c r="SOY118" s="388"/>
      <c r="SOZ118" s="388"/>
      <c r="SPA118" s="388"/>
      <c r="SPB118" s="388"/>
      <c r="SPC118" s="388"/>
      <c r="SPD118" s="388"/>
      <c r="SPE118" s="388"/>
      <c r="SPF118" s="388"/>
      <c r="SPG118" s="388"/>
      <c r="SPH118" s="388"/>
      <c r="SPI118" s="388"/>
      <c r="SPJ118" s="388"/>
      <c r="SPK118" s="388"/>
      <c r="SPL118" s="388"/>
      <c r="SPM118" s="388"/>
      <c r="SPN118" s="388"/>
      <c r="SPO118" s="388"/>
      <c r="SPP118" s="388"/>
      <c r="SPQ118" s="388"/>
      <c r="SPR118" s="388"/>
      <c r="SPS118" s="388"/>
      <c r="SPT118" s="388"/>
      <c r="SPU118" s="388"/>
      <c r="SPV118" s="388"/>
      <c r="SPW118" s="388"/>
      <c r="SPX118" s="388"/>
      <c r="SPY118" s="388"/>
      <c r="SPZ118" s="388"/>
      <c r="SQA118" s="388"/>
      <c r="SQB118" s="388"/>
      <c r="SQC118" s="388"/>
      <c r="SQD118" s="388"/>
      <c r="SQE118" s="388"/>
      <c r="SQF118" s="388"/>
      <c r="SQG118" s="388"/>
      <c r="SQH118" s="388"/>
      <c r="SQI118" s="388"/>
      <c r="SQJ118" s="388"/>
      <c r="SQK118" s="388"/>
      <c r="SQL118" s="388"/>
      <c r="SQM118" s="388"/>
      <c r="SQN118" s="388"/>
      <c r="SQO118" s="388"/>
      <c r="SQP118" s="388"/>
      <c r="SQQ118" s="388"/>
      <c r="SQR118" s="388"/>
      <c r="SQS118" s="388"/>
      <c r="SQT118" s="388"/>
      <c r="SQU118" s="388"/>
      <c r="SQV118" s="388"/>
      <c r="SQW118" s="388"/>
      <c r="SQX118" s="388"/>
      <c r="SQY118" s="388"/>
      <c r="SQZ118" s="388"/>
      <c r="SRA118" s="388"/>
      <c r="SRB118" s="388"/>
      <c r="SRC118" s="388"/>
      <c r="SRD118" s="388"/>
      <c r="SRE118" s="388"/>
      <c r="SRF118" s="388"/>
      <c r="SRG118" s="388"/>
      <c r="SRH118" s="388"/>
      <c r="SRI118" s="388"/>
      <c r="SRJ118" s="388"/>
      <c r="SRK118" s="388"/>
      <c r="SRL118" s="388"/>
      <c r="SRM118" s="388"/>
      <c r="SRN118" s="388"/>
      <c r="SRO118" s="388"/>
      <c r="SRP118" s="388"/>
      <c r="SRQ118" s="388"/>
      <c r="SRR118" s="388"/>
      <c r="SRS118" s="388"/>
      <c r="SRT118" s="388"/>
      <c r="SRU118" s="388"/>
      <c r="SRV118" s="388"/>
      <c r="SRW118" s="388"/>
      <c r="SRX118" s="388"/>
      <c r="SRY118" s="388"/>
      <c r="SRZ118" s="388"/>
      <c r="SSA118" s="388"/>
      <c r="SSB118" s="388"/>
      <c r="SSC118" s="388"/>
      <c r="SSD118" s="388"/>
      <c r="SSE118" s="388"/>
      <c r="SSF118" s="388"/>
      <c r="SSG118" s="388"/>
      <c r="SSH118" s="388"/>
      <c r="SSI118" s="388"/>
      <c r="SSJ118" s="388"/>
      <c r="SSK118" s="388"/>
      <c r="SSL118" s="388"/>
      <c r="SSM118" s="388"/>
      <c r="SSN118" s="388"/>
      <c r="SSO118" s="388"/>
      <c r="SSP118" s="388"/>
      <c r="SSQ118" s="388"/>
      <c r="SSR118" s="388"/>
      <c r="SSS118" s="388"/>
      <c r="SST118" s="388"/>
      <c r="SSU118" s="388"/>
      <c r="SSV118" s="388"/>
      <c r="SSW118" s="388"/>
      <c r="SSX118" s="388"/>
      <c r="SSY118" s="388"/>
      <c r="SSZ118" s="388"/>
      <c r="STA118" s="388"/>
      <c r="STB118" s="388"/>
      <c r="STC118" s="388"/>
      <c r="STD118" s="388"/>
      <c r="STE118" s="388"/>
      <c r="STF118" s="388"/>
      <c r="STG118" s="388"/>
      <c r="STH118" s="388"/>
      <c r="STI118" s="388"/>
      <c r="STJ118" s="388"/>
      <c r="STK118" s="388"/>
      <c r="STL118" s="388"/>
      <c r="STM118" s="388"/>
      <c r="STN118" s="388"/>
      <c r="STO118" s="388"/>
      <c r="STP118" s="388"/>
      <c r="STQ118" s="388"/>
      <c r="STR118" s="388"/>
      <c r="STS118" s="388"/>
      <c r="STT118" s="388"/>
      <c r="STU118" s="388"/>
      <c r="STV118" s="388"/>
      <c r="STW118" s="388"/>
      <c r="STX118" s="388"/>
      <c r="STY118" s="388"/>
      <c r="STZ118" s="388"/>
      <c r="SUA118" s="388"/>
      <c r="SUB118" s="388"/>
      <c r="SUC118" s="388"/>
      <c r="SUD118" s="388"/>
      <c r="SUE118" s="388"/>
      <c r="SUF118" s="388"/>
      <c r="SUG118" s="388"/>
      <c r="SUH118" s="388"/>
      <c r="SUI118" s="388"/>
      <c r="SUJ118" s="388"/>
      <c r="SUK118" s="388"/>
      <c r="SUL118" s="388"/>
      <c r="SUM118" s="388"/>
      <c r="SUN118" s="388"/>
      <c r="SUO118" s="388"/>
      <c r="SUP118" s="388"/>
      <c r="SUQ118" s="388"/>
      <c r="SUR118" s="388"/>
      <c r="SUS118" s="388"/>
      <c r="SUT118" s="388"/>
      <c r="SUU118" s="388"/>
      <c r="SUV118" s="388"/>
      <c r="SUW118" s="388"/>
      <c r="SUX118" s="388"/>
      <c r="SUY118" s="388"/>
      <c r="SUZ118" s="388"/>
      <c r="SVA118" s="388"/>
      <c r="SVB118" s="388"/>
      <c r="SVC118" s="388"/>
      <c r="SVD118" s="388"/>
      <c r="SVE118" s="388"/>
      <c r="SVF118" s="388"/>
      <c r="SVG118" s="388"/>
      <c r="SVH118" s="388"/>
      <c r="SVI118" s="388"/>
      <c r="SVJ118" s="388"/>
      <c r="SVK118" s="388"/>
      <c r="SVL118" s="388"/>
      <c r="SVM118" s="388"/>
      <c r="SVN118" s="388"/>
      <c r="SVO118" s="388"/>
      <c r="SVP118" s="388"/>
      <c r="SVQ118" s="388"/>
      <c r="SVR118" s="388"/>
      <c r="SVS118" s="388"/>
      <c r="SVT118" s="388"/>
      <c r="SVU118" s="388"/>
      <c r="SVV118" s="388"/>
      <c r="SVW118" s="388"/>
      <c r="SVX118" s="388"/>
      <c r="SVY118" s="388"/>
      <c r="SVZ118" s="388"/>
      <c r="SWA118" s="388"/>
      <c r="SWB118" s="388"/>
      <c r="SWC118" s="388"/>
      <c r="SWD118" s="388"/>
      <c r="SWE118" s="388"/>
      <c r="SWF118" s="388"/>
      <c r="SWG118" s="388"/>
      <c r="SWH118" s="388"/>
      <c r="SWI118" s="388"/>
      <c r="SWJ118" s="388"/>
      <c r="SWK118" s="388"/>
      <c r="SWL118" s="388"/>
      <c r="SWM118" s="388"/>
      <c r="SWN118" s="388"/>
      <c r="SWO118" s="388"/>
      <c r="SWP118" s="388"/>
      <c r="SWQ118" s="388"/>
      <c r="SWR118" s="388"/>
      <c r="SWS118" s="388"/>
      <c r="SWT118" s="388"/>
      <c r="SWU118" s="388"/>
      <c r="SWV118" s="388"/>
      <c r="SWW118" s="388"/>
      <c r="SWX118" s="388"/>
      <c r="SWY118" s="388"/>
      <c r="SWZ118" s="388"/>
      <c r="SXA118" s="388"/>
      <c r="SXB118" s="388"/>
      <c r="SXC118" s="388"/>
      <c r="SXD118" s="388"/>
      <c r="SXE118" s="388"/>
      <c r="SXF118" s="388"/>
      <c r="SXG118" s="388"/>
      <c r="SXH118" s="388"/>
      <c r="SXI118" s="388"/>
      <c r="SXJ118" s="388"/>
      <c r="SXK118" s="388"/>
      <c r="SXL118" s="388"/>
      <c r="SXM118" s="388"/>
      <c r="SXN118" s="388"/>
      <c r="SXO118" s="388"/>
      <c r="SXP118" s="388"/>
      <c r="SXQ118" s="388"/>
      <c r="SXR118" s="388"/>
      <c r="SXS118" s="388"/>
      <c r="SXT118" s="388"/>
      <c r="SXU118" s="388"/>
      <c r="SXV118" s="388"/>
      <c r="SXW118" s="388"/>
      <c r="SXX118" s="388"/>
      <c r="SXY118" s="388"/>
      <c r="SXZ118" s="388"/>
      <c r="SYA118" s="388"/>
      <c r="SYB118" s="388"/>
      <c r="SYC118" s="388"/>
      <c r="SYD118" s="388"/>
      <c r="SYE118" s="388"/>
      <c r="SYF118" s="388"/>
      <c r="SYG118" s="388"/>
      <c r="SYH118" s="388"/>
      <c r="SYI118" s="388"/>
      <c r="SYJ118" s="388"/>
      <c r="SYK118" s="388"/>
      <c r="SYL118" s="388"/>
      <c r="SYM118" s="388"/>
      <c r="SYN118" s="388"/>
      <c r="SYO118" s="388"/>
      <c r="SYP118" s="388"/>
      <c r="SYQ118" s="388"/>
      <c r="SYR118" s="388"/>
      <c r="SYS118" s="388"/>
      <c r="SYT118" s="388"/>
      <c r="SYU118" s="388"/>
      <c r="SYV118" s="388"/>
      <c r="SYW118" s="388"/>
      <c r="SYX118" s="388"/>
      <c r="SYY118" s="388"/>
      <c r="SYZ118" s="388"/>
      <c r="SZA118" s="388"/>
      <c r="SZB118" s="388"/>
      <c r="SZC118" s="388"/>
      <c r="SZD118" s="388"/>
      <c r="SZE118" s="388"/>
      <c r="SZF118" s="388"/>
      <c r="SZG118" s="388"/>
      <c r="SZH118" s="388"/>
      <c r="SZI118" s="388"/>
      <c r="SZJ118" s="388"/>
      <c r="SZK118" s="388"/>
      <c r="SZL118" s="388"/>
      <c r="SZM118" s="388"/>
      <c r="SZN118" s="388"/>
      <c r="SZO118" s="388"/>
      <c r="SZP118" s="388"/>
      <c r="SZQ118" s="388"/>
      <c r="SZR118" s="388"/>
      <c r="SZS118" s="388"/>
      <c r="SZT118" s="388"/>
      <c r="SZU118" s="388"/>
      <c r="SZV118" s="388"/>
      <c r="SZW118" s="388"/>
      <c r="SZX118" s="388"/>
      <c r="SZY118" s="388"/>
      <c r="SZZ118" s="388"/>
      <c r="TAA118" s="388"/>
      <c r="TAB118" s="388"/>
      <c r="TAC118" s="388"/>
      <c r="TAD118" s="388"/>
      <c r="TAE118" s="388"/>
      <c r="TAF118" s="388"/>
      <c r="TAG118" s="388"/>
      <c r="TAH118" s="388"/>
      <c r="TAI118" s="388"/>
      <c r="TAJ118" s="388"/>
      <c r="TAK118" s="388"/>
      <c r="TAL118" s="388"/>
      <c r="TAM118" s="388"/>
      <c r="TAN118" s="388"/>
      <c r="TAO118" s="388"/>
      <c r="TAP118" s="388"/>
      <c r="TAQ118" s="388"/>
      <c r="TAR118" s="388"/>
      <c r="TAS118" s="388"/>
      <c r="TAT118" s="388"/>
      <c r="TAU118" s="388"/>
      <c r="TAV118" s="388"/>
      <c r="TAW118" s="388"/>
      <c r="TAX118" s="388"/>
      <c r="TAY118" s="388"/>
      <c r="TAZ118" s="388"/>
      <c r="TBA118" s="388"/>
      <c r="TBB118" s="388"/>
      <c r="TBC118" s="388"/>
      <c r="TBD118" s="388"/>
      <c r="TBE118" s="388"/>
      <c r="TBF118" s="388"/>
      <c r="TBG118" s="388"/>
      <c r="TBH118" s="388"/>
      <c r="TBI118" s="388"/>
      <c r="TBJ118" s="388"/>
      <c r="TBK118" s="388"/>
      <c r="TBL118" s="388"/>
      <c r="TBM118" s="388"/>
      <c r="TBN118" s="388"/>
      <c r="TBO118" s="388"/>
      <c r="TBP118" s="388"/>
      <c r="TBQ118" s="388"/>
      <c r="TBR118" s="388"/>
      <c r="TBS118" s="388"/>
      <c r="TBT118" s="388"/>
      <c r="TBU118" s="388"/>
      <c r="TBV118" s="388"/>
      <c r="TBW118" s="388"/>
      <c r="TBX118" s="388"/>
      <c r="TBY118" s="388"/>
      <c r="TBZ118" s="388"/>
      <c r="TCA118" s="388"/>
      <c r="TCB118" s="388"/>
      <c r="TCC118" s="388"/>
      <c r="TCD118" s="388"/>
      <c r="TCE118" s="388"/>
      <c r="TCF118" s="388"/>
      <c r="TCG118" s="388"/>
      <c r="TCH118" s="388"/>
      <c r="TCI118" s="388"/>
      <c r="TCJ118" s="388"/>
      <c r="TCK118" s="388"/>
      <c r="TCL118" s="388"/>
      <c r="TCM118" s="388"/>
      <c r="TCN118" s="388"/>
      <c r="TCO118" s="388"/>
      <c r="TCP118" s="388"/>
      <c r="TCQ118" s="388"/>
      <c r="TCR118" s="388"/>
      <c r="TCS118" s="388"/>
      <c r="TCT118" s="388"/>
      <c r="TCU118" s="388"/>
      <c r="TCV118" s="388"/>
      <c r="TCW118" s="388"/>
      <c r="TCX118" s="388"/>
      <c r="TCY118" s="388"/>
      <c r="TCZ118" s="388"/>
      <c r="TDA118" s="388"/>
      <c r="TDB118" s="388"/>
      <c r="TDC118" s="388"/>
      <c r="TDD118" s="388"/>
      <c r="TDE118" s="388"/>
      <c r="TDF118" s="388"/>
      <c r="TDG118" s="388"/>
      <c r="TDH118" s="388"/>
      <c r="TDI118" s="388"/>
      <c r="TDJ118" s="388"/>
      <c r="TDK118" s="388"/>
      <c r="TDL118" s="388"/>
      <c r="TDM118" s="388"/>
      <c r="TDN118" s="388"/>
      <c r="TDO118" s="388"/>
      <c r="TDP118" s="388"/>
      <c r="TDQ118" s="388"/>
      <c r="TDR118" s="388"/>
      <c r="TDS118" s="388"/>
      <c r="TDT118" s="388"/>
      <c r="TDU118" s="388"/>
      <c r="TDV118" s="388"/>
      <c r="TDW118" s="388"/>
      <c r="TDX118" s="388"/>
      <c r="TDY118" s="388"/>
      <c r="TDZ118" s="388"/>
      <c r="TEA118" s="388"/>
      <c r="TEB118" s="388"/>
      <c r="TEC118" s="388"/>
      <c r="TED118" s="388"/>
      <c r="TEE118" s="388"/>
      <c r="TEF118" s="388"/>
      <c r="TEG118" s="388"/>
      <c r="TEH118" s="388"/>
      <c r="TEI118" s="388"/>
      <c r="TEJ118" s="388"/>
      <c r="TEK118" s="388"/>
      <c r="TEL118" s="388"/>
      <c r="TEM118" s="388"/>
      <c r="TEN118" s="388"/>
      <c r="TEO118" s="388"/>
      <c r="TEP118" s="388"/>
      <c r="TEQ118" s="388"/>
      <c r="TER118" s="388"/>
      <c r="TES118" s="388"/>
      <c r="TET118" s="388"/>
      <c r="TEU118" s="388"/>
      <c r="TEV118" s="388"/>
      <c r="TEW118" s="388"/>
      <c r="TEX118" s="388"/>
      <c r="TEY118" s="388"/>
      <c r="TEZ118" s="388"/>
      <c r="TFA118" s="388"/>
      <c r="TFB118" s="388"/>
      <c r="TFC118" s="388"/>
      <c r="TFD118" s="388"/>
      <c r="TFE118" s="388"/>
      <c r="TFF118" s="388"/>
      <c r="TFG118" s="388"/>
      <c r="TFH118" s="388"/>
      <c r="TFI118" s="388"/>
      <c r="TFJ118" s="388"/>
      <c r="TFK118" s="388"/>
      <c r="TFL118" s="388"/>
      <c r="TFM118" s="388"/>
      <c r="TFN118" s="388"/>
      <c r="TFO118" s="388"/>
      <c r="TFP118" s="388"/>
      <c r="TFQ118" s="388"/>
      <c r="TFR118" s="388"/>
      <c r="TFS118" s="388"/>
      <c r="TFT118" s="388"/>
      <c r="TFU118" s="388"/>
      <c r="TFV118" s="388"/>
      <c r="TFW118" s="388"/>
      <c r="TFX118" s="388"/>
      <c r="TFY118" s="388"/>
      <c r="TFZ118" s="388"/>
      <c r="TGA118" s="388"/>
      <c r="TGB118" s="388"/>
      <c r="TGC118" s="388"/>
      <c r="TGD118" s="388"/>
      <c r="TGE118" s="388"/>
      <c r="TGF118" s="388"/>
      <c r="TGG118" s="388"/>
      <c r="TGH118" s="388"/>
      <c r="TGI118" s="388"/>
      <c r="TGJ118" s="388"/>
      <c r="TGK118" s="388"/>
      <c r="TGL118" s="388"/>
      <c r="TGM118" s="388"/>
      <c r="TGN118" s="388"/>
      <c r="TGO118" s="388"/>
      <c r="TGP118" s="388"/>
      <c r="TGQ118" s="388"/>
      <c r="TGR118" s="388"/>
      <c r="TGS118" s="388"/>
      <c r="TGT118" s="388"/>
      <c r="TGU118" s="388"/>
      <c r="TGV118" s="388"/>
      <c r="TGW118" s="388"/>
      <c r="TGX118" s="388"/>
      <c r="TGY118" s="388"/>
      <c r="TGZ118" s="388"/>
      <c r="THA118" s="388"/>
      <c r="THB118" s="388"/>
      <c r="THC118" s="388"/>
      <c r="THD118" s="388"/>
      <c r="THE118" s="388"/>
      <c r="THF118" s="388"/>
      <c r="THG118" s="388"/>
      <c r="THH118" s="388"/>
      <c r="THI118" s="388"/>
      <c r="THJ118" s="388"/>
      <c r="THK118" s="388"/>
      <c r="THL118" s="388"/>
      <c r="THM118" s="388"/>
      <c r="THN118" s="388"/>
      <c r="THO118" s="388"/>
      <c r="THP118" s="388"/>
      <c r="THQ118" s="388"/>
      <c r="THR118" s="388"/>
      <c r="THS118" s="388"/>
      <c r="THT118" s="388"/>
      <c r="THU118" s="388"/>
      <c r="THV118" s="388"/>
      <c r="THW118" s="388"/>
      <c r="THX118" s="388"/>
      <c r="THY118" s="388"/>
      <c r="THZ118" s="388"/>
      <c r="TIA118" s="388"/>
      <c r="TIB118" s="388"/>
      <c r="TIC118" s="388"/>
      <c r="TID118" s="388"/>
      <c r="TIE118" s="388"/>
      <c r="TIF118" s="388"/>
      <c r="TIG118" s="388"/>
      <c r="TIH118" s="388"/>
      <c r="TII118" s="388"/>
      <c r="TIJ118" s="388"/>
      <c r="TIK118" s="388"/>
      <c r="TIL118" s="388"/>
      <c r="TIM118" s="388"/>
      <c r="TIN118" s="388"/>
      <c r="TIO118" s="388"/>
      <c r="TIP118" s="388"/>
      <c r="TIQ118" s="388"/>
      <c r="TIR118" s="388"/>
      <c r="TIS118" s="388"/>
      <c r="TIT118" s="388"/>
      <c r="TIU118" s="388"/>
      <c r="TIV118" s="388"/>
      <c r="TIW118" s="388"/>
      <c r="TIX118" s="388"/>
      <c r="TIY118" s="388"/>
      <c r="TIZ118" s="388"/>
      <c r="TJA118" s="388"/>
      <c r="TJB118" s="388"/>
      <c r="TJC118" s="388"/>
      <c r="TJD118" s="388"/>
      <c r="TJE118" s="388"/>
      <c r="TJF118" s="388"/>
      <c r="TJG118" s="388"/>
      <c r="TJH118" s="388"/>
      <c r="TJI118" s="388"/>
      <c r="TJJ118" s="388"/>
      <c r="TJK118" s="388"/>
      <c r="TJL118" s="388"/>
      <c r="TJM118" s="388"/>
      <c r="TJN118" s="388"/>
      <c r="TJO118" s="388"/>
      <c r="TJP118" s="388"/>
      <c r="TJQ118" s="388"/>
      <c r="TJR118" s="388"/>
      <c r="TJS118" s="388"/>
      <c r="TJT118" s="388"/>
      <c r="TJU118" s="388"/>
      <c r="TJV118" s="388"/>
      <c r="TJW118" s="388"/>
      <c r="TJX118" s="388"/>
      <c r="TJY118" s="388"/>
      <c r="TJZ118" s="388"/>
      <c r="TKA118" s="388"/>
      <c r="TKB118" s="388"/>
      <c r="TKC118" s="388"/>
      <c r="TKD118" s="388"/>
      <c r="TKE118" s="388"/>
      <c r="TKF118" s="388"/>
      <c r="TKG118" s="388"/>
      <c r="TKH118" s="388"/>
      <c r="TKI118" s="388"/>
      <c r="TKJ118" s="388"/>
      <c r="TKK118" s="388"/>
      <c r="TKL118" s="388"/>
      <c r="TKM118" s="388"/>
      <c r="TKN118" s="388"/>
      <c r="TKO118" s="388"/>
      <c r="TKP118" s="388"/>
      <c r="TKQ118" s="388"/>
      <c r="TKR118" s="388"/>
      <c r="TKS118" s="388"/>
      <c r="TKT118" s="388"/>
      <c r="TKU118" s="388"/>
      <c r="TKV118" s="388"/>
      <c r="TKW118" s="388"/>
      <c r="TKX118" s="388"/>
      <c r="TKY118" s="388"/>
      <c r="TKZ118" s="388"/>
      <c r="TLA118" s="388"/>
      <c r="TLB118" s="388"/>
      <c r="TLC118" s="388"/>
      <c r="TLD118" s="388"/>
      <c r="TLE118" s="388"/>
      <c r="TLF118" s="388"/>
      <c r="TLG118" s="388"/>
      <c r="TLH118" s="388"/>
      <c r="TLI118" s="388"/>
      <c r="TLJ118" s="388"/>
      <c r="TLK118" s="388"/>
      <c r="TLL118" s="388"/>
      <c r="TLM118" s="388"/>
      <c r="TLN118" s="388"/>
      <c r="TLO118" s="388"/>
      <c r="TLP118" s="388"/>
      <c r="TLQ118" s="388"/>
      <c r="TLR118" s="388"/>
      <c r="TLS118" s="388"/>
      <c r="TLT118" s="388"/>
      <c r="TLU118" s="388"/>
      <c r="TLV118" s="388"/>
      <c r="TLW118" s="388"/>
      <c r="TLX118" s="388"/>
      <c r="TLY118" s="388"/>
      <c r="TLZ118" s="388"/>
      <c r="TMA118" s="388"/>
      <c r="TMB118" s="388"/>
      <c r="TMC118" s="388"/>
      <c r="TMD118" s="388"/>
      <c r="TME118" s="388"/>
      <c r="TMF118" s="388"/>
      <c r="TMG118" s="388"/>
      <c r="TMH118" s="388"/>
      <c r="TMI118" s="388"/>
      <c r="TMJ118" s="388"/>
      <c r="TMK118" s="388"/>
      <c r="TML118" s="388"/>
      <c r="TMM118" s="388"/>
      <c r="TMN118" s="388"/>
      <c r="TMO118" s="388"/>
      <c r="TMP118" s="388"/>
      <c r="TMQ118" s="388"/>
      <c r="TMR118" s="388"/>
      <c r="TMS118" s="388"/>
      <c r="TMT118" s="388"/>
      <c r="TMU118" s="388"/>
      <c r="TMV118" s="388"/>
      <c r="TMW118" s="388"/>
      <c r="TMX118" s="388"/>
      <c r="TMY118" s="388"/>
      <c r="TMZ118" s="388"/>
      <c r="TNA118" s="388"/>
      <c r="TNB118" s="388"/>
      <c r="TNC118" s="388"/>
      <c r="TND118" s="388"/>
      <c r="TNE118" s="388"/>
      <c r="TNF118" s="388"/>
      <c r="TNG118" s="388"/>
      <c r="TNH118" s="388"/>
      <c r="TNI118" s="388"/>
      <c r="TNJ118" s="388"/>
      <c r="TNK118" s="388"/>
      <c r="TNL118" s="388"/>
      <c r="TNM118" s="388"/>
      <c r="TNN118" s="388"/>
      <c r="TNO118" s="388"/>
      <c r="TNP118" s="388"/>
      <c r="TNQ118" s="388"/>
      <c r="TNR118" s="388"/>
      <c r="TNS118" s="388"/>
      <c r="TNT118" s="388"/>
      <c r="TNU118" s="388"/>
      <c r="TNV118" s="388"/>
      <c r="TNW118" s="388"/>
      <c r="TNX118" s="388"/>
      <c r="TNY118" s="388"/>
      <c r="TNZ118" s="388"/>
      <c r="TOA118" s="388"/>
      <c r="TOB118" s="388"/>
      <c r="TOC118" s="388"/>
      <c r="TOD118" s="388"/>
      <c r="TOE118" s="388"/>
      <c r="TOF118" s="388"/>
      <c r="TOG118" s="388"/>
      <c r="TOH118" s="388"/>
      <c r="TOI118" s="388"/>
      <c r="TOJ118" s="388"/>
      <c r="TOK118" s="388"/>
      <c r="TOL118" s="388"/>
      <c r="TOM118" s="388"/>
      <c r="TON118" s="388"/>
      <c r="TOO118" s="388"/>
      <c r="TOP118" s="388"/>
      <c r="TOQ118" s="388"/>
      <c r="TOR118" s="388"/>
      <c r="TOS118" s="388"/>
      <c r="TOT118" s="388"/>
      <c r="TOU118" s="388"/>
      <c r="TOV118" s="388"/>
      <c r="TOW118" s="388"/>
      <c r="TOX118" s="388"/>
      <c r="TOY118" s="388"/>
      <c r="TOZ118" s="388"/>
      <c r="TPA118" s="388"/>
      <c r="TPB118" s="388"/>
      <c r="TPC118" s="388"/>
      <c r="TPD118" s="388"/>
      <c r="TPE118" s="388"/>
      <c r="TPF118" s="388"/>
      <c r="TPG118" s="388"/>
      <c r="TPH118" s="388"/>
      <c r="TPI118" s="388"/>
      <c r="TPJ118" s="388"/>
      <c r="TPK118" s="388"/>
      <c r="TPL118" s="388"/>
      <c r="TPM118" s="388"/>
      <c r="TPN118" s="388"/>
      <c r="TPO118" s="388"/>
      <c r="TPP118" s="388"/>
      <c r="TPQ118" s="388"/>
      <c r="TPR118" s="388"/>
      <c r="TPS118" s="388"/>
      <c r="TPT118" s="388"/>
      <c r="TPU118" s="388"/>
      <c r="TPV118" s="388"/>
      <c r="TPW118" s="388"/>
      <c r="TPX118" s="388"/>
      <c r="TPY118" s="388"/>
      <c r="TPZ118" s="388"/>
      <c r="TQA118" s="388"/>
      <c r="TQB118" s="388"/>
      <c r="TQC118" s="388"/>
      <c r="TQD118" s="388"/>
      <c r="TQE118" s="388"/>
      <c r="TQF118" s="388"/>
      <c r="TQG118" s="388"/>
      <c r="TQH118" s="388"/>
      <c r="TQI118" s="388"/>
      <c r="TQJ118" s="388"/>
      <c r="TQK118" s="388"/>
      <c r="TQL118" s="388"/>
      <c r="TQM118" s="388"/>
      <c r="TQN118" s="388"/>
      <c r="TQO118" s="388"/>
      <c r="TQP118" s="388"/>
      <c r="TQQ118" s="388"/>
      <c r="TQR118" s="388"/>
      <c r="TQS118" s="388"/>
      <c r="TQT118" s="388"/>
      <c r="TQU118" s="388"/>
      <c r="TQV118" s="388"/>
      <c r="TQW118" s="388"/>
      <c r="TQX118" s="388"/>
      <c r="TQY118" s="388"/>
      <c r="TQZ118" s="388"/>
      <c r="TRA118" s="388"/>
      <c r="TRB118" s="388"/>
      <c r="TRC118" s="388"/>
      <c r="TRD118" s="388"/>
      <c r="TRE118" s="388"/>
      <c r="TRF118" s="388"/>
      <c r="TRG118" s="388"/>
      <c r="TRH118" s="388"/>
      <c r="TRI118" s="388"/>
      <c r="TRJ118" s="388"/>
      <c r="TRK118" s="388"/>
      <c r="TRL118" s="388"/>
      <c r="TRM118" s="388"/>
      <c r="TRN118" s="388"/>
      <c r="TRO118" s="388"/>
      <c r="TRP118" s="388"/>
      <c r="TRQ118" s="388"/>
      <c r="TRR118" s="388"/>
      <c r="TRS118" s="388"/>
      <c r="TRT118" s="388"/>
      <c r="TRU118" s="388"/>
      <c r="TRV118" s="388"/>
      <c r="TRW118" s="388"/>
      <c r="TRX118" s="388"/>
      <c r="TRY118" s="388"/>
      <c r="TRZ118" s="388"/>
      <c r="TSA118" s="388"/>
      <c r="TSB118" s="388"/>
      <c r="TSC118" s="388"/>
      <c r="TSD118" s="388"/>
      <c r="TSE118" s="388"/>
      <c r="TSF118" s="388"/>
      <c r="TSG118" s="388"/>
      <c r="TSH118" s="388"/>
      <c r="TSI118" s="388"/>
      <c r="TSJ118" s="388"/>
      <c r="TSK118" s="388"/>
      <c r="TSL118" s="388"/>
      <c r="TSM118" s="388"/>
      <c r="TSN118" s="388"/>
      <c r="TSO118" s="388"/>
      <c r="TSP118" s="388"/>
      <c r="TSQ118" s="388"/>
      <c r="TSR118" s="388"/>
      <c r="TSS118" s="388"/>
      <c r="TST118" s="388"/>
      <c r="TSU118" s="388"/>
      <c r="TSV118" s="388"/>
      <c r="TSW118" s="388"/>
      <c r="TSX118" s="388"/>
      <c r="TSY118" s="388"/>
      <c r="TSZ118" s="388"/>
      <c r="TTA118" s="388"/>
      <c r="TTB118" s="388"/>
      <c r="TTC118" s="388"/>
      <c r="TTD118" s="388"/>
      <c r="TTE118" s="388"/>
      <c r="TTF118" s="388"/>
      <c r="TTG118" s="388"/>
      <c r="TTH118" s="388"/>
      <c r="TTI118" s="388"/>
      <c r="TTJ118" s="388"/>
      <c r="TTK118" s="388"/>
      <c r="TTL118" s="388"/>
      <c r="TTM118" s="388"/>
      <c r="TTN118" s="388"/>
      <c r="TTO118" s="388"/>
      <c r="TTP118" s="388"/>
      <c r="TTQ118" s="388"/>
      <c r="TTR118" s="388"/>
      <c r="TTS118" s="388"/>
      <c r="TTT118" s="388"/>
      <c r="TTU118" s="388"/>
      <c r="TTV118" s="388"/>
      <c r="TTW118" s="388"/>
      <c r="TTX118" s="388"/>
      <c r="TTY118" s="388"/>
      <c r="TTZ118" s="388"/>
      <c r="TUA118" s="388"/>
      <c r="TUB118" s="388"/>
      <c r="TUC118" s="388"/>
      <c r="TUD118" s="388"/>
      <c r="TUE118" s="388"/>
      <c r="TUF118" s="388"/>
      <c r="TUG118" s="388"/>
      <c r="TUH118" s="388"/>
      <c r="TUI118" s="388"/>
      <c r="TUJ118" s="388"/>
      <c r="TUK118" s="388"/>
      <c r="TUL118" s="388"/>
      <c r="TUM118" s="388"/>
      <c r="TUN118" s="388"/>
      <c r="TUO118" s="388"/>
      <c r="TUP118" s="388"/>
      <c r="TUQ118" s="388"/>
      <c r="TUR118" s="388"/>
      <c r="TUS118" s="388"/>
      <c r="TUT118" s="388"/>
      <c r="TUU118" s="388"/>
      <c r="TUV118" s="388"/>
      <c r="TUW118" s="388"/>
      <c r="TUX118" s="388"/>
      <c r="TUY118" s="388"/>
      <c r="TUZ118" s="388"/>
      <c r="TVA118" s="388"/>
      <c r="TVB118" s="388"/>
      <c r="TVC118" s="388"/>
      <c r="TVD118" s="388"/>
      <c r="TVE118" s="388"/>
      <c r="TVF118" s="388"/>
      <c r="TVG118" s="388"/>
      <c r="TVH118" s="388"/>
      <c r="TVI118" s="388"/>
      <c r="TVJ118" s="388"/>
      <c r="TVK118" s="388"/>
      <c r="TVL118" s="388"/>
      <c r="TVM118" s="388"/>
      <c r="TVN118" s="388"/>
      <c r="TVO118" s="388"/>
      <c r="TVP118" s="388"/>
      <c r="TVQ118" s="388"/>
      <c r="TVR118" s="388"/>
      <c r="TVS118" s="388"/>
      <c r="TVT118" s="388"/>
      <c r="TVU118" s="388"/>
      <c r="TVV118" s="388"/>
      <c r="TVW118" s="388"/>
      <c r="TVX118" s="388"/>
      <c r="TVY118" s="388"/>
      <c r="TVZ118" s="388"/>
      <c r="TWA118" s="388"/>
      <c r="TWB118" s="388"/>
      <c r="TWC118" s="388"/>
      <c r="TWD118" s="388"/>
      <c r="TWE118" s="388"/>
      <c r="TWF118" s="388"/>
      <c r="TWG118" s="388"/>
      <c r="TWH118" s="388"/>
      <c r="TWI118" s="388"/>
      <c r="TWJ118" s="388"/>
      <c r="TWK118" s="388"/>
      <c r="TWL118" s="388"/>
      <c r="TWM118" s="388"/>
      <c r="TWN118" s="388"/>
      <c r="TWO118" s="388"/>
      <c r="TWP118" s="388"/>
      <c r="TWQ118" s="388"/>
      <c r="TWR118" s="388"/>
      <c r="TWS118" s="388"/>
      <c r="TWT118" s="388"/>
      <c r="TWU118" s="388"/>
      <c r="TWV118" s="388"/>
      <c r="TWW118" s="388"/>
      <c r="TWX118" s="388"/>
      <c r="TWY118" s="388"/>
      <c r="TWZ118" s="388"/>
      <c r="TXA118" s="388"/>
      <c r="TXB118" s="388"/>
      <c r="TXC118" s="388"/>
      <c r="TXD118" s="388"/>
      <c r="TXE118" s="388"/>
      <c r="TXF118" s="388"/>
      <c r="TXG118" s="388"/>
      <c r="TXH118" s="388"/>
      <c r="TXI118" s="388"/>
      <c r="TXJ118" s="388"/>
      <c r="TXK118" s="388"/>
      <c r="TXL118" s="388"/>
      <c r="TXM118" s="388"/>
      <c r="TXN118" s="388"/>
      <c r="TXO118" s="388"/>
      <c r="TXP118" s="388"/>
      <c r="TXQ118" s="388"/>
      <c r="TXR118" s="388"/>
      <c r="TXS118" s="388"/>
      <c r="TXT118" s="388"/>
      <c r="TXU118" s="388"/>
      <c r="TXV118" s="388"/>
      <c r="TXW118" s="388"/>
      <c r="TXX118" s="388"/>
      <c r="TXY118" s="388"/>
      <c r="TXZ118" s="388"/>
      <c r="TYA118" s="388"/>
      <c r="TYB118" s="388"/>
      <c r="TYC118" s="388"/>
      <c r="TYD118" s="388"/>
      <c r="TYE118" s="388"/>
      <c r="TYF118" s="388"/>
      <c r="TYG118" s="388"/>
      <c r="TYH118" s="388"/>
      <c r="TYI118" s="388"/>
      <c r="TYJ118" s="388"/>
      <c r="TYK118" s="388"/>
      <c r="TYL118" s="388"/>
      <c r="TYM118" s="388"/>
      <c r="TYN118" s="388"/>
      <c r="TYO118" s="388"/>
      <c r="TYP118" s="388"/>
      <c r="TYQ118" s="388"/>
      <c r="TYR118" s="388"/>
      <c r="TYS118" s="388"/>
      <c r="TYT118" s="388"/>
      <c r="TYU118" s="388"/>
      <c r="TYV118" s="388"/>
      <c r="TYW118" s="388"/>
      <c r="TYX118" s="388"/>
      <c r="TYY118" s="388"/>
      <c r="TYZ118" s="388"/>
      <c r="TZA118" s="388"/>
      <c r="TZB118" s="388"/>
      <c r="TZC118" s="388"/>
      <c r="TZD118" s="388"/>
      <c r="TZE118" s="388"/>
      <c r="TZF118" s="388"/>
      <c r="TZG118" s="388"/>
      <c r="TZH118" s="388"/>
      <c r="TZI118" s="388"/>
      <c r="TZJ118" s="388"/>
      <c r="TZK118" s="388"/>
      <c r="TZL118" s="388"/>
      <c r="TZM118" s="388"/>
      <c r="TZN118" s="388"/>
      <c r="TZO118" s="388"/>
      <c r="TZP118" s="388"/>
      <c r="TZQ118" s="388"/>
      <c r="TZR118" s="388"/>
      <c r="TZS118" s="388"/>
      <c r="TZT118" s="388"/>
      <c r="TZU118" s="388"/>
      <c r="TZV118" s="388"/>
      <c r="TZW118" s="388"/>
      <c r="TZX118" s="388"/>
      <c r="TZY118" s="388"/>
      <c r="TZZ118" s="388"/>
      <c r="UAA118" s="388"/>
      <c r="UAB118" s="388"/>
      <c r="UAC118" s="388"/>
      <c r="UAD118" s="388"/>
      <c r="UAE118" s="388"/>
      <c r="UAF118" s="388"/>
      <c r="UAG118" s="388"/>
      <c r="UAH118" s="388"/>
      <c r="UAI118" s="388"/>
      <c r="UAJ118" s="388"/>
      <c r="UAK118" s="388"/>
      <c r="UAL118" s="388"/>
      <c r="UAM118" s="388"/>
      <c r="UAN118" s="388"/>
      <c r="UAO118" s="388"/>
      <c r="UAP118" s="388"/>
      <c r="UAQ118" s="388"/>
      <c r="UAR118" s="388"/>
      <c r="UAS118" s="388"/>
      <c r="UAT118" s="388"/>
      <c r="UAU118" s="388"/>
      <c r="UAV118" s="388"/>
      <c r="UAW118" s="388"/>
      <c r="UAX118" s="388"/>
      <c r="UAY118" s="388"/>
      <c r="UAZ118" s="388"/>
      <c r="UBA118" s="388"/>
      <c r="UBB118" s="388"/>
      <c r="UBC118" s="388"/>
      <c r="UBD118" s="388"/>
      <c r="UBE118" s="388"/>
      <c r="UBF118" s="388"/>
      <c r="UBG118" s="388"/>
      <c r="UBH118" s="388"/>
      <c r="UBI118" s="388"/>
      <c r="UBJ118" s="388"/>
      <c r="UBK118" s="388"/>
      <c r="UBL118" s="388"/>
      <c r="UBM118" s="388"/>
      <c r="UBN118" s="388"/>
      <c r="UBO118" s="388"/>
      <c r="UBP118" s="388"/>
      <c r="UBQ118" s="388"/>
      <c r="UBR118" s="388"/>
      <c r="UBS118" s="388"/>
      <c r="UBT118" s="388"/>
      <c r="UBU118" s="388"/>
      <c r="UBV118" s="388"/>
      <c r="UBW118" s="388"/>
      <c r="UBX118" s="388"/>
      <c r="UBY118" s="388"/>
      <c r="UBZ118" s="388"/>
      <c r="UCA118" s="388"/>
      <c r="UCB118" s="388"/>
      <c r="UCC118" s="388"/>
      <c r="UCD118" s="388"/>
      <c r="UCE118" s="388"/>
      <c r="UCF118" s="388"/>
      <c r="UCG118" s="388"/>
      <c r="UCH118" s="388"/>
      <c r="UCI118" s="388"/>
      <c r="UCJ118" s="388"/>
      <c r="UCK118" s="388"/>
      <c r="UCL118" s="388"/>
      <c r="UCM118" s="388"/>
      <c r="UCN118" s="388"/>
      <c r="UCO118" s="388"/>
      <c r="UCP118" s="388"/>
      <c r="UCQ118" s="388"/>
      <c r="UCR118" s="388"/>
      <c r="UCS118" s="388"/>
      <c r="UCT118" s="388"/>
      <c r="UCU118" s="388"/>
      <c r="UCV118" s="388"/>
      <c r="UCW118" s="388"/>
      <c r="UCX118" s="388"/>
      <c r="UCY118" s="388"/>
      <c r="UCZ118" s="388"/>
      <c r="UDA118" s="388"/>
      <c r="UDB118" s="388"/>
      <c r="UDC118" s="388"/>
      <c r="UDD118" s="388"/>
      <c r="UDE118" s="388"/>
      <c r="UDF118" s="388"/>
      <c r="UDG118" s="388"/>
      <c r="UDH118" s="388"/>
      <c r="UDI118" s="388"/>
      <c r="UDJ118" s="388"/>
      <c r="UDK118" s="388"/>
      <c r="UDL118" s="388"/>
      <c r="UDM118" s="388"/>
      <c r="UDN118" s="388"/>
      <c r="UDO118" s="388"/>
      <c r="UDP118" s="388"/>
      <c r="UDQ118" s="388"/>
      <c r="UDR118" s="388"/>
      <c r="UDS118" s="388"/>
      <c r="UDT118" s="388"/>
      <c r="UDU118" s="388"/>
      <c r="UDV118" s="388"/>
      <c r="UDW118" s="388"/>
      <c r="UDX118" s="388"/>
      <c r="UDY118" s="388"/>
      <c r="UDZ118" s="388"/>
      <c r="UEA118" s="388"/>
      <c r="UEB118" s="388"/>
      <c r="UEC118" s="388"/>
      <c r="UED118" s="388"/>
      <c r="UEE118" s="388"/>
      <c r="UEF118" s="388"/>
      <c r="UEG118" s="388"/>
      <c r="UEH118" s="388"/>
      <c r="UEI118" s="388"/>
      <c r="UEJ118" s="388"/>
      <c r="UEK118" s="388"/>
      <c r="UEL118" s="388"/>
      <c r="UEM118" s="388"/>
      <c r="UEN118" s="388"/>
      <c r="UEO118" s="388"/>
      <c r="UEP118" s="388"/>
      <c r="UEQ118" s="388"/>
      <c r="UER118" s="388"/>
      <c r="UES118" s="388"/>
      <c r="UET118" s="388"/>
      <c r="UEU118" s="388"/>
      <c r="UEV118" s="388"/>
      <c r="UEW118" s="388"/>
      <c r="UEX118" s="388"/>
      <c r="UEY118" s="388"/>
      <c r="UEZ118" s="388"/>
      <c r="UFA118" s="388"/>
      <c r="UFB118" s="388"/>
      <c r="UFC118" s="388"/>
      <c r="UFD118" s="388"/>
      <c r="UFE118" s="388"/>
      <c r="UFF118" s="388"/>
      <c r="UFG118" s="388"/>
      <c r="UFH118" s="388"/>
      <c r="UFI118" s="388"/>
      <c r="UFJ118" s="388"/>
      <c r="UFK118" s="388"/>
      <c r="UFL118" s="388"/>
      <c r="UFM118" s="388"/>
      <c r="UFN118" s="388"/>
      <c r="UFO118" s="388"/>
      <c r="UFP118" s="388"/>
      <c r="UFQ118" s="388"/>
      <c r="UFR118" s="388"/>
      <c r="UFS118" s="388"/>
      <c r="UFT118" s="388"/>
      <c r="UFU118" s="388"/>
      <c r="UFV118" s="388"/>
      <c r="UFW118" s="388"/>
      <c r="UFX118" s="388"/>
      <c r="UFY118" s="388"/>
      <c r="UFZ118" s="388"/>
      <c r="UGA118" s="388"/>
      <c r="UGB118" s="388"/>
      <c r="UGC118" s="388"/>
      <c r="UGD118" s="388"/>
      <c r="UGE118" s="388"/>
      <c r="UGF118" s="388"/>
      <c r="UGG118" s="388"/>
      <c r="UGH118" s="388"/>
      <c r="UGI118" s="388"/>
      <c r="UGJ118" s="388"/>
      <c r="UGK118" s="388"/>
      <c r="UGL118" s="388"/>
      <c r="UGM118" s="388"/>
      <c r="UGN118" s="388"/>
      <c r="UGO118" s="388"/>
      <c r="UGP118" s="388"/>
      <c r="UGQ118" s="388"/>
      <c r="UGR118" s="388"/>
      <c r="UGS118" s="388"/>
      <c r="UGT118" s="388"/>
      <c r="UGU118" s="388"/>
      <c r="UGV118" s="388"/>
      <c r="UGW118" s="388"/>
      <c r="UGX118" s="388"/>
      <c r="UGY118" s="388"/>
      <c r="UGZ118" s="388"/>
      <c r="UHA118" s="388"/>
      <c r="UHB118" s="388"/>
      <c r="UHC118" s="388"/>
      <c r="UHD118" s="388"/>
      <c r="UHE118" s="388"/>
      <c r="UHF118" s="388"/>
      <c r="UHG118" s="388"/>
      <c r="UHH118" s="388"/>
      <c r="UHI118" s="388"/>
      <c r="UHJ118" s="388"/>
      <c r="UHK118" s="388"/>
      <c r="UHL118" s="388"/>
      <c r="UHM118" s="388"/>
      <c r="UHN118" s="388"/>
      <c r="UHO118" s="388"/>
      <c r="UHP118" s="388"/>
      <c r="UHQ118" s="388"/>
      <c r="UHR118" s="388"/>
      <c r="UHS118" s="388"/>
      <c r="UHT118" s="388"/>
      <c r="UHU118" s="388"/>
      <c r="UHV118" s="388"/>
      <c r="UHW118" s="388"/>
      <c r="UHX118" s="388"/>
      <c r="UHY118" s="388"/>
      <c r="UHZ118" s="388"/>
      <c r="UIA118" s="388"/>
      <c r="UIB118" s="388"/>
      <c r="UIC118" s="388"/>
      <c r="UID118" s="388"/>
      <c r="UIE118" s="388"/>
      <c r="UIF118" s="388"/>
      <c r="UIG118" s="388"/>
      <c r="UIH118" s="388"/>
      <c r="UII118" s="388"/>
      <c r="UIJ118" s="388"/>
      <c r="UIK118" s="388"/>
      <c r="UIL118" s="388"/>
      <c r="UIM118" s="388"/>
      <c r="UIN118" s="388"/>
      <c r="UIO118" s="388"/>
      <c r="UIP118" s="388"/>
      <c r="UIQ118" s="388"/>
      <c r="UIR118" s="388"/>
      <c r="UIS118" s="388"/>
      <c r="UIT118" s="388"/>
      <c r="UIU118" s="388"/>
      <c r="UIV118" s="388"/>
      <c r="UIW118" s="388"/>
      <c r="UIX118" s="388"/>
      <c r="UIY118" s="388"/>
      <c r="UIZ118" s="388"/>
      <c r="UJA118" s="388"/>
      <c r="UJB118" s="388"/>
      <c r="UJC118" s="388"/>
      <c r="UJD118" s="388"/>
      <c r="UJE118" s="388"/>
      <c r="UJF118" s="388"/>
      <c r="UJG118" s="388"/>
      <c r="UJH118" s="388"/>
      <c r="UJI118" s="388"/>
      <c r="UJJ118" s="388"/>
      <c r="UJK118" s="388"/>
      <c r="UJL118" s="388"/>
      <c r="UJM118" s="388"/>
      <c r="UJN118" s="388"/>
      <c r="UJO118" s="388"/>
      <c r="UJP118" s="388"/>
      <c r="UJQ118" s="388"/>
      <c r="UJR118" s="388"/>
      <c r="UJS118" s="388"/>
      <c r="UJT118" s="388"/>
      <c r="UJU118" s="388"/>
      <c r="UJV118" s="388"/>
      <c r="UJW118" s="388"/>
      <c r="UJX118" s="388"/>
      <c r="UJY118" s="388"/>
      <c r="UJZ118" s="388"/>
      <c r="UKA118" s="388"/>
      <c r="UKB118" s="388"/>
      <c r="UKC118" s="388"/>
      <c r="UKD118" s="388"/>
      <c r="UKE118" s="388"/>
      <c r="UKF118" s="388"/>
      <c r="UKG118" s="388"/>
      <c r="UKH118" s="388"/>
      <c r="UKI118" s="388"/>
      <c r="UKJ118" s="388"/>
      <c r="UKK118" s="388"/>
      <c r="UKL118" s="388"/>
      <c r="UKM118" s="388"/>
      <c r="UKN118" s="388"/>
      <c r="UKO118" s="388"/>
      <c r="UKP118" s="388"/>
      <c r="UKQ118" s="388"/>
      <c r="UKR118" s="388"/>
      <c r="UKS118" s="388"/>
      <c r="UKT118" s="388"/>
      <c r="UKU118" s="388"/>
      <c r="UKV118" s="388"/>
      <c r="UKW118" s="388"/>
      <c r="UKX118" s="388"/>
      <c r="UKY118" s="388"/>
      <c r="UKZ118" s="388"/>
      <c r="ULA118" s="388"/>
      <c r="ULB118" s="388"/>
      <c r="ULC118" s="388"/>
      <c r="ULD118" s="388"/>
      <c r="ULE118" s="388"/>
      <c r="ULF118" s="388"/>
      <c r="ULG118" s="388"/>
      <c r="ULH118" s="388"/>
      <c r="ULI118" s="388"/>
      <c r="ULJ118" s="388"/>
      <c r="ULK118" s="388"/>
      <c r="ULL118" s="388"/>
      <c r="ULM118" s="388"/>
      <c r="ULN118" s="388"/>
      <c r="ULO118" s="388"/>
      <c r="ULP118" s="388"/>
      <c r="ULQ118" s="388"/>
      <c r="ULR118" s="388"/>
      <c r="ULS118" s="388"/>
      <c r="ULT118" s="388"/>
      <c r="ULU118" s="388"/>
      <c r="ULV118" s="388"/>
      <c r="ULW118" s="388"/>
      <c r="ULX118" s="388"/>
      <c r="ULY118" s="388"/>
      <c r="ULZ118" s="388"/>
      <c r="UMA118" s="388"/>
      <c r="UMB118" s="388"/>
      <c r="UMC118" s="388"/>
      <c r="UMD118" s="388"/>
      <c r="UME118" s="388"/>
      <c r="UMF118" s="388"/>
      <c r="UMG118" s="388"/>
      <c r="UMH118" s="388"/>
      <c r="UMI118" s="388"/>
      <c r="UMJ118" s="388"/>
      <c r="UMK118" s="388"/>
      <c r="UML118" s="388"/>
      <c r="UMM118" s="388"/>
      <c r="UMN118" s="388"/>
      <c r="UMO118" s="388"/>
      <c r="UMP118" s="388"/>
      <c r="UMQ118" s="388"/>
      <c r="UMR118" s="388"/>
      <c r="UMS118" s="388"/>
      <c r="UMT118" s="388"/>
      <c r="UMU118" s="388"/>
      <c r="UMV118" s="388"/>
      <c r="UMW118" s="388"/>
      <c r="UMX118" s="388"/>
      <c r="UMY118" s="388"/>
      <c r="UMZ118" s="388"/>
      <c r="UNA118" s="388"/>
      <c r="UNB118" s="388"/>
      <c r="UNC118" s="388"/>
      <c r="UND118" s="388"/>
      <c r="UNE118" s="388"/>
      <c r="UNF118" s="388"/>
      <c r="UNG118" s="388"/>
      <c r="UNH118" s="388"/>
      <c r="UNI118" s="388"/>
      <c r="UNJ118" s="388"/>
      <c r="UNK118" s="388"/>
      <c r="UNL118" s="388"/>
      <c r="UNM118" s="388"/>
      <c r="UNN118" s="388"/>
      <c r="UNO118" s="388"/>
      <c r="UNP118" s="388"/>
      <c r="UNQ118" s="388"/>
      <c r="UNR118" s="388"/>
      <c r="UNS118" s="388"/>
      <c r="UNT118" s="388"/>
      <c r="UNU118" s="388"/>
      <c r="UNV118" s="388"/>
      <c r="UNW118" s="388"/>
      <c r="UNX118" s="388"/>
      <c r="UNY118" s="388"/>
      <c r="UNZ118" s="388"/>
      <c r="UOA118" s="388"/>
      <c r="UOB118" s="388"/>
      <c r="UOC118" s="388"/>
      <c r="UOD118" s="388"/>
      <c r="UOE118" s="388"/>
      <c r="UOF118" s="388"/>
      <c r="UOG118" s="388"/>
      <c r="UOH118" s="388"/>
      <c r="UOI118" s="388"/>
      <c r="UOJ118" s="388"/>
      <c r="UOK118" s="388"/>
      <c r="UOL118" s="388"/>
      <c r="UOM118" s="388"/>
      <c r="UON118" s="388"/>
      <c r="UOO118" s="388"/>
      <c r="UOP118" s="388"/>
      <c r="UOQ118" s="388"/>
      <c r="UOR118" s="388"/>
      <c r="UOS118" s="388"/>
      <c r="UOT118" s="388"/>
      <c r="UOU118" s="388"/>
      <c r="UOV118" s="388"/>
      <c r="UOW118" s="388"/>
      <c r="UOX118" s="388"/>
      <c r="UOY118" s="388"/>
      <c r="UOZ118" s="388"/>
      <c r="UPA118" s="388"/>
      <c r="UPB118" s="388"/>
      <c r="UPC118" s="388"/>
      <c r="UPD118" s="388"/>
      <c r="UPE118" s="388"/>
      <c r="UPF118" s="388"/>
      <c r="UPG118" s="388"/>
      <c r="UPH118" s="388"/>
      <c r="UPI118" s="388"/>
      <c r="UPJ118" s="388"/>
      <c r="UPK118" s="388"/>
      <c r="UPL118" s="388"/>
      <c r="UPM118" s="388"/>
      <c r="UPN118" s="388"/>
      <c r="UPO118" s="388"/>
      <c r="UPP118" s="388"/>
      <c r="UPQ118" s="388"/>
      <c r="UPR118" s="388"/>
      <c r="UPS118" s="388"/>
      <c r="UPT118" s="388"/>
      <c r="UPU118" s="388"/>
      <c r="UPV118" s="388"/>
      <c r="UPW118" s="388"/>
      <c r="UPX118" s="388"/>
      <c r="UPY118" s="388"/>
      <c r="UPZ118" s="388"/>
      <c r="UQA118" s="388"/>
      <c r="UQB118" s="388"/>
      <c r="UQC118" s="388"/>
      <c r="UQD118" s="388"/>
      <c r="UQE118" s="388"/>
      <c r="UQF118" s="388"/>
      <c r="UQG118" s="388"/>
      <c r="UQH118" s="388"/>
      <c r="UQI118" s="388"/>
      <c r="UQJ118" s="388"/>
      <c r="UQK118" s="388"/>
      <c r="UQL118" s="388"/>
      <c r="UQM118" s="388"/>
      <c r="UQN118" s="388"/>
      <c r="UQO118" s="388"/>
      <c r="UQP118" s="388"/>
      <c r="UQQ118" s="388"/>
      <c r="UQR118" s="388"/>
      <c r="UQS118" s="388"/>
      <c r="UQT118" s="388"/>
      <c r="UQU118" s="388"/>
      <c r="UQV118" s="388"/>
      <c r="UQW118" s="388"/>
      <c r="UQX118" s="388"/>
      <c r="UQY118" s="388"/>
      <c r="UQZ118" s="388"/>
      <c r="URA118" s="388"/>
      <c r="URB118" s="388"/>
      <c r="URC118" s="388"/>
      <c r="URD118" s="388"/>
      <c r="URE118" s="388"/>
      <c r="URF118" s="388"/>
      <c r="URG118" s="388"/>
      <c r="URH118" s="388"/>
      <c r="URI118" s="388"/>
      <c r="URJ118" s="388"/>
      <c r="URK118" s="388"/>
      <c r="URL118" s="388"/>
      <c r="URM118" s="388"/>
      <c r="URN118" s="388"/>
      <c r="URO118" s="388"/>
      <c r="URP118" s="388"/>
      <c r="URQ118" s="388"/>
      <c r="URR118" s="388"/>
      <c r="URS118" s="388"/>
      <c r="URT118" s="388"/>
      <c r="URU118" s="388"/>
      <c r="URV118" s="388"/>
      <c r="URW118" s="388"/>
      <c r="URX118" s="388"/>
      <c r="URY118" s="388"/>
      <c r="URZ118" s="388"/>
      <c r="USA118" s="388"/>
      <c r="USB118" s="388"/>
      <c r="USC118" s="388"/>
      <c r="USD118" s="388"/>
      <c r="USE118" s="388"/>
      <c r="USF118" s="388"/>
      <c r="USG118" s="388"/>
      <c r="USH118" s="388"/>
      <c r="USI118" s="388"/>
      <c r="USJ118" s="388"/>
      <c r="USK118" s="388"/>
      <c r="USL118" s="388"/>
      <c r="USM118" s="388"/>
      <c r="USN118" s="388"/>
      <c r="USO118" s="388"/>
      <c r="USP118" s="388"/>
      <c r="USQ118" s="388"/>
      <c r="USR118" s="388"/>
      <c r="USS118" s="388"/>
      <c r="UST118" s="388"/>
      <c r="USU118" s="388"/>
      <c r="USV118" s="388"/>
      <c r="USW118" s="388"/>
      <c r="USX118" s="388"/>
      <c r="USY118" s="388"/>
      <c r="USZ118" s="388"/>
      <c r="UTA118" s="388"/>
      <c r="UTB118" s="388"/>
      <c r="UTC118" s="388"/>
      <c r="UTD118" s="388"/>
      <c r="UTE118" s="388"/>
      <c r="UTF118" s="388"/>
      <c r="UTG118" s="388"/>
      <c r="UTH118" s="388"/>
      <c r="UTI118" s="388"/>
      <c r="UTJ118" s="388"/>
      <c r="UTK118" s="388"/>
      <c r="UTL118" s="388"/>
      <c r="UTM118" s="388"/>
      <c r="UTN118" s="388"/>
      <c r="UTO118" s="388"/>
      <c r="UTP118" s="388"/>
      <c r="UTQ118" s="388"/>
      <c r="UTR118" s="388"/>
      <c r="UTS118" s="388"/>
      <c r="UTT118" s="388"/>
      <c r="UTU118" s="388"/>
      <c r="UTV118" s="388"/>
      <c r="UTW118" s="388"/>
      <c r="UTX118" s="388"/>
      <c r="UTY118" s="388"/>
      <c r="UTZ118" s="388"/>
      <c r="UUA118" s="388"/>
      <c r="UUB118" s="388"/>
      <c r="UUC118" s="388"/>
      <c r="UUD118" s="388"/>
      <c r="UUE118" s="388"/>
      <c r="UUF118" s="388"/>
      <c r="UUG118" s="388"/>
      <c r="UUH118" s="388"/>
      <c r="UUI118" s="388"/>
      <c r="UUJ118" s="388"/>
      <c r="UUK118" s="388"/>
      <c r="UUL118" s="388"/>
      <c r="UUM118" s="388"/>
      <c r="UUN118" s="388"/>
      <c r="UUO118" s="388"/>
      <c r="UUP118" s="388"/>
      <c r="UUQ118" s="388"/>
      <c r="UUR118" s="388"/>
      <c r="UUS118" s="388"/>
      <c r="UUT118" s="388"/>
      <c r="UUU118" s="388"/>
      <c r="UUV118" s="388"/>
      <c r="UUW118" s="388"/>
      <c r="UUX118" s="388"/>
      <c r="UUY118" s="388"/>
      <c r="UUZ118" s="388"/>
      <c r="UVA118" s="388"/>
      <c r="UVB118" s="388"/>
      <c r="UVC118" s="388"/>
      <c r="UVD118" s="388"/>
      <c r="UVE118" s="388"/>
      <c r="UVF118" s="388"/>
      <c r="UVG118" s="388"/>
      <c r="UVH118" s="388"/>
      <c r="UVI118" s="388"/>
      <c r="UVJ118" s="388"/>
      <c r="UVK118" s="388"/>
      <c r="UVL118" s="388"/>
      <c r="UVM118" s="388"/>
      <c r="UVN118" s="388"/>
      <c r="UVO118" s="388"/>
      <c r="UVP118" s="388"/>
      <c r="UVQ118" s="388"/>
      <c r="UVR118" s="388"/>
      <c r="UVS118" s="388"/>
      <c r="UVT118" s="388"/>
      <c r="UVU118" s="388"/>
      <c r="UVV118" s="388"/>
      <c r="UVW118" s="388"/>
      <c r="UVX118" s="388"/>
      <c r="UVY118" s="388"/>
      <c r="UVZ118" s="388"/>
      <c r="UWA118" s="388"/>
      <c r="UWB118" s="388"/>
      <c r="UWC118" s="388"/>
      <c r="UWD118" s="388"/>
      <c r="UWE118" s="388"/>
      <c r="UWF118" s="388"/>
      <c r="UWG118" s="388"/>
      <c r="UWH118" s="388"/>
      <c r="UWI118" s="388"/>
      <c r="UWJ118" s="388"/>
      <c r="UWK118" s="388"/>
      <c r="UWL118" s="388"/>
      <c r="UWM118" s="388"/>
      <c r="UWN118" s="388"/>
      <c r="UWO118" s="388"/>
      <c r="UWP118" s="388"/>
      <c r="UWQ118" s="388"/>
      <c r="UWR118" s="388"/>
      <c r="UWS118" s="388"/>
      <c r="UWT118" s="388"/>
      <c r="UWU118" s="388"/>
      <c r="UWV118" s="388"/>
      <c r="UWW118" s="388"/>
      <c r="UWX118" s="388"/>
      <c r="UWY118" s="388"/>
      <c r="UWZ118" s="388"/>
      <c r="UXA118" s="388"/>
      <c r="UXB118" s="388"/>
      <c r="UXC118" s="388"/>
      <c r="UXD118" s="388"/>
      <c r="UXE118" s="388"/>
      <c r="UXF118" s="388"/>
      <c r="UXG118" s="388"/>
      <c r="UXH118" s="388"/>
      <c r="UXI118" s="388"/>
      <c r="UXJ118" s="388"/>
      <c r="UXK118" s="388"/>
      <c r="UXL118" s="388"/>
      <c r="UXM118" s="388"/>
      <c r="UXN118" s="388"/>
      <c r="UXO118" s="388"/>
      <c r="UXP118" s="388"/>
      <c r="UXQ118" s="388"/>
      <c r="UXR118" s="388"/>
      <c r="UXS118" s="388"/>
      <c r="UXT118" s="388"/>
      <c r="UXU118" s="388"/>
      <c r="UXV118" s="388"/>
      <c r="UXW118" s="388"/>
      <c r="UXX118" s="388"/>
      <c r="UXY118" s="388"/>
      <c r="UXZ118" s="388"/>
      <c r="UYA118" s="388"/>
      <c r="UYB118" s="388"/>
      <c r="UYC118" s="388"/>
      <c r="UYD118" s="388"/>
      <c r="UYE118" s="388"/>
      <c r="UYF118" s="388"/>
      <c r="UYG118" s="388"/>
      <c r="UYH118" s="388"/>
      <c r="UYI118" s="388"/>
      <c r="UYJ118" s="388"/>
      <c r="UYK118" s="388"/>
      <c r="UYL118" s="388"/>
      <c r="UYM118" s="388"/>
      <c r="UYN118" s="388"/>
      <c r="UYO118" s="388"/>
      <c r="UYP118" s="388"/>
      <c r="UYQ118" s="388"/>
      <c r="UYR118" s="388"/>
      <c r="UYS118" s="388"/>
      <c r="UYT118" s="388"/>
      <c r="UYU118" s="388"/>
      <c r="UYV118" s="388"/>
      <c r="UYW118" s="388"/>
      <c r="UYX118" s="388"/>
      <c r="UYY118" s="388"/>
      <c r="UYZ118" s="388"/>
      <c r="UZA118" s="388"/>
      <c r="UZB118" s="388"/>
      <c r="UZC118" s="388"/>
      <c r="UZD118" s="388"/>
      <c r="UZE118" s="388"/>
      <c r="UZF118" s="388"/>
      <c r="UZG118" s="388"/>
      <c r="UZH118" s="388"/>
      <c r="UZI118" s="388"/>
      <c r="UZJ118" s="388"/>
      <c r="UZK118" s="388"/>
      <c r="UZL118" s="388"/>
      <c r="UZM118" s="388"/>
      <c r="UZN118" s="388"/>
      <c r="UZO118" s="388"/>
      <c r="UZP118" s="388"/>
      <c r="UZQ118" s="388"/>
      <c r="UZR118" s="388"/>
      <c r="UZS118" s="388"/>
      <c r="UZT118" s="388"/>
      <c r="UZU118" s="388"/>
      <c r="UZV118" s="388"/>
      <c r="UZW118" s="388"/>
      <c r="UZX118" s="388"/>
      <c r="UZY118" s="388"/>
      <c r="UZZ118" s="388"/>
      <c r="VAA118" s="388"/>
      <c r="VAB118" s="388"/>
      <c r="VAC118" s="388"/>
      <c r="VAD118" s="388"/>
      <c r="VAE118" s="388"/>
      <c r="VAF118" s="388"/>
      <c r="VAG118" s="388"/>
      <c r="VAH118" s="388"/>
      <c r="VAI118" s="388"/>
      <c r="VAJ118" s="388"/>
      <c r="VAK118" s="388"/>
      <c r="VAL118" s="388"/>
      <c r="VAM118" s="388"/>
      <c r="VAN118" s="388"/>
      <c r="VAO118" s="388"/>
      <c r="VAP118" s="388"/>
      <c r="VAQ118" s="388"/>
      <c r="VAR118" s="388"/>
      <c r="VAS118" s="388"/>
      <c r="VAT118" s="388"/>
      <c r="VAU118" s="388"/>
      <c r="VAV118" s="388"/>
      <c r="VAW118" s="388"/>
      <c r="VAX118" s="388"/>
      <c r="VAY118" s="388"/>
      <c r="VAZ118" s="388"/>
      <c r="VBA118" s="388"/>
      <c r="VBB118" s="388"/>
      <c r="VBC118" s="388"/>
      <c r="VBD118" s="388"/>
      <c r="VBE118" s="388"/>
      <c r="VBF118" s="388"/>
      <c r="VBG118" s="388"/>
      <c r="VBH118" s="388"/>
      <c r="VBI118" s="388"/>
      <c r="VBJ118" s="388"/>
      <c r="VBK118" s="388"/>
      <c r="VBL118" s="388"/>
      <c r="VBM118" s="388"/>
      <c r="VBN118" s="388"/>
      <c r="VBO118" s="388"/>
      <c r="VBP118" s="388"/>
      <c r="VBQ118" s="388"/>
      <c r="VBR118" s="388"/>
      <c r="VBS118" s="388"/>
      <c r="VBT118" s="388"/>
      <c r="VBU118" s="388"/>
      <c r="VBV118" s="388"/>
      <c r="VBW118" s="388"/>
      <c r="VBX118" s="388"/>
      <c r="VBY118" s="388"/>
      <c r="VBZ118" s="388"/>
      <c r="VCA118" s="388"/>
      <c r="VCB118" s="388"/>
      <c r="VCC118" s="388"/>
      <c r="VCD118" s="388"/>
      <c r="VCE118" s="388"/>
      <c r="VCF118" s="388"/>
      <c r="VCG118" s="388"/>
      <c r="VCH118" s="388"/>
      <c r="VCI118" s="388"/>
      <c r="VCJ118" s="388"/>
      <c r="VCK118" s="388"/>
      <c r="VCL118" s="388"/>
      <c r="VCM118" s="388"/>
      <c r="VCN118" s="388"/>
      <c r="VCO118" s="388"/>
      <c r="VCP118" s="388"/>
      <c r="VCQ118" s="388"/>
      <c r="VCR118" s="388"/>
      <c r="VCS118" s="388"/>
      <c r="VCT118" s="388"/>
      <c r="VCU118" s="388"/>
      <c r="VCV118" s="388"/>
      <c r="VCW118" s="388"/>
      <c r="VCX118" s="388"/>
      <c r="VCY118" s="388"/>
      <c r="VCZ118" s="388"/>
      <c r="VDA118" s="388"/>
      <c r="VDB118" s="388"/>
      <c r="VDC118" s="388"/>
      <c r="VDD118" s="388"/>
      <c r="VDE118" s="388"/>
      <c r="VDF118" s="388"/>
      <c r="VDG118" s="388"/>
      <c r="VDH118" s="388"/>
      <c r="VDI118" s="388"/>
      <c r="VDJ118" s="388"/>
      <c r="VDK118" s="388"/>
      <c r="VDL118" s="388"/>
      <c r="VDM118" s="388"/>
      <c r="VDN118" s="388"/>
      <c r="VDO118" s="388"/>
      <c r="VDP118" s="388"/>
      <c r="VDQ118" s="388"/>
      <c r="VDR118" s="388"/>
      <c r="VDS118" s="388"/>
      <c r="VDT118" s="388"/>
      <c r="VDU118" s="388"/>
      <c r="VDV118" s="388"/>
      <c r="VDW118" s="388"/>
      <c r="VDX118" s="388"/>
      <c r="VDY118" s="388"/>
      <c r="VDZ118" s="388"/>
      <c r="VEA118" s="388"/>
      <c r="VEB118" s="388"/>
      <c r="VEC118" s="388"/>
      <c r="VED118" s="388"/>
      <c r="VEE118" s="388"/>
      <c r="VEF118" s="388"/>
      <c r="VEG118" s="388"/>
      <c r="VEH118" s="388"/>
      <c r="VEI118" s="388"/>
      <c r="VEJ118" s="388"/>
      <c r="VEK118" s="388"/>
      <c r="VEL118" s="388"/>
      <c r="VEM118" s="388"/>
      <c r="VEN118" s="388"/>
      <c r="VEO118" s="388"/>
      <c r="VEP118" s="388"/>
      <c r="VEQ118" s="388"/>
      <c r="VER118" s="388"/>
      <c r="VES118" s="388"/>
      <c r="VET118" s="388"/>
      <c r="VEU118" s="388"/>
      <c r="VEV118" s="388"/>
      <c r="VEW118" s="388"/>
      <c r="VEX118" s="388"/>
      <c r="VEY118" s="388"/>
      <c r="VEZ118" s="388"/>
      <c r="VFA118" s="388"/>
      <c r="VFB118" s="388"/>
      <c r="VFC118" s="388"/>
      <c r="VFD118" s="388"/>
      <c r="VFE118" s="388"/>
      <c r="VFF118" s="388"/>
      <c r="VFG118" s="388"/>
      <c r="VFH118" s="388"/>
      <c r="VFI118" s="388"/>
      <c r="VFJ118" s="388"/>
      <c r="VFK118" s="388"/>
      <c r="VFL118" s="388"/>
      <c r="VFM118" s="388"/>
      <c r="VFN118" s="388"/>
      <c r="VFO118" s="388"/>
      <c r="VFP118" s="388"/>
      <c r="VFQ118" s="388"/>
      <c r="VFR118" s="388"/>
      <c r="VFS118" s="388"/>
      <c r="VFT118" s="388"/>
      <c r="VFU118" s="388"/>
      <c r="VFV118" s="388"/>
      <c r="VFW118" s="388"/>
      <c r="VFX118" s="388"/>
      <c r="VFY118" s="388"/>
      <c r="VFZ118" s="388"/>
      <c r="VGA118" s="388"/>
      <c r="VGB118" s="388"/>
      <c r="VGC118" s="388"/>
      <c r="VGD118" s="388"/>
      <c r="VGE118" s="388"/>
      <c r="VGF118" s="388"/>
      <c r="VGG118" s="388"/>
      <c r="VGH118" s="388"/>
      <c r="VGI118" s="388"/>
      <c r="VGJ118" s="388"/>
      <c r="VGK118" s="388"/>
      <c r="VGL118" s="388"/>
      <c r="VGM118" s="388"/>
      <c r="VGN118" s="388"/>
      <c r="VGO118" s="388"/>
      <c r="VGP118" s="388"/>
      <c r="VGQ118" s="388"/>
      <c r="VGR118" s="388"/>
      <c r="VGS118" s="388"/>
      <c r="VGT118" s="388"/>
      <c r="VGU118" s="388"/>
      <c r="VGV118" s="388"/>
      <c r="VGW118" s="388"/>
      <c r="VGX118" s="388"/>
      <c r="VGY118" s="388"/>
      <c r="VGZ118" s="388"/>
      <c r="VHA118" s="388"/>
      <c r="VHB118" s="388"/>
      <c r="VHC118" s="388"/>
      <c r="VHD118" s="388"/>
      <c r="VHE118" s="388"/>
      <c r="VHF118" s="388"/>
      <c r="VHG118" s="388"/>
      <c r="VHH118" s="388"/>
      <c r="VHI118" s="388"/>
      <c r="VHJ118" s="388"/>
      <c r="VHK118" s="388"/>
      <c r="VHL118" s="388"/>
      <c r="VHM118" s="388"/>
      <c r="VHN118" s="388"/>
      <c r="VHO118" s="388"/>
      <c r="VHP118" s="388"/>
      <c r="VHQ118" s="388"/>
      <c r="VHR118" s="388"/>
      <c r="VHS118" s="388"/>
      <c r="VHT118" s="388"/>
      <c r="VHU118" s="388"/>
      <c r="VHV118" s="388"/>
      <c r="VHW118" s="388"/>
      <c r="VHX118" s="388"/>
      <c r="VHY118" s="388"/>
      <c r="VHZ118" s="388"/>
      <c r="VIA118" s="388"/>
      <c r="VIB118" s="388"/>
      <c r="VIC118" s="388"/>
      <c r="VID118" s="388"/>
      <c r="VIE118" s="388"/>
      <c r="VIF118" s="388"/>
      <c r="VIG118" s="388"/>
      <c r="VIH118" s="388"/>
      <c r="VII118" s="388"/>
      <c r="VIJ118" s="388"/>
      <c r="VIK118" s="388"/>
      <c r="VIL118" s="388"/>
      <c r="VIM118" s="388"/>
      <c r="VIN118" s="388"/>
      <c r="VIO118" s="388"/>
      <c r="VIP118" s="388"/>
      <c r="VIQ118" s="388"/>
      <c r="VIR118" s="388"/>
      <c r="VIS118" s="388"/>
      <c r="VIT118" s="388"/>
      <c r="VIU118" s="388"/>
      <c r="VIV118" s="388"/>
      <c r="VIW118" s="388"/>
      <c r="VIX118" s="388"/>
      <c r="VIY118" s="388"/>
      <c r="VIZ118" s="388"/>
      <c r="VJA118" s="388"/>
      <c r="VJB118" s="388"/>
      <c r="VJC118" s="388"/>
      <c r="VJD118" s="388"/>
      <c r="VJE118" s="388"/>
      <c r="VJF118" s="388"/>
      <c r="VJG118" s="388"/>
      <c r="VJH118" s="388"/>
      <c r="VJI118" s="388"/>
      <c r="VJJ118" s="388"/>
      <c r="VJK118" s="388"/>
      <c r="VJL118" s="388"/>
      <c r="VJM118" s="388"/>
      <c r="VJN118" s="388"/>
      <c r="VJO118" s="388"/>
      <c r="VJP118" s="388"/>
      <c r="VJQ118" s="388"/>
      <c r="VJR118" s="388"/>
      <c r="VJS118" s="388"/>
      <c r="VJT118" s="388"/>
      <c r="VJU118" s="388"/>
      <c r="VJV118" s="388"/>
      <c r="VJW118" s="388"/>
      <c r="VJX118" s="388"/>
      <c r="VJY118" s="388"/>
      <c r="VJZ118" s="388"/>
      <c r="VKA118" s="388"/>
      <c r="VKB118" s="388"/>
      <c r="VKC118" s="388"/>
      <c r="VKD118" s="388"/>
      <c r="VKE118" s="388"/>
      <c r="VKF118" s="388"/>
      <c r="VKG118" s="388"/>
      <c r="VKH118" s="388"/>
      <c r="VKI118" s="388"/>
      <c r="VKJ118" s="388"/>
      <c r="VKK118" s="388"/>
      <c r="VKL118" s="388"/>
      <c r="VKM118" s="388"/>
      <c r="VKN118" s="388"/>
      <c r="VKO118" s="388"/>
      <c r="VKP118" s="388"/>
      <c r="VKQ118" s="388"/>
      <c r="VKR118" s="388"/>
      <c r="VKS118" s="388"/>
      <c r="VKT118" s="388"/>
      <c r="VKU118" s="388"/>
      <c r="VKV118" s="388"/>
      <c r="VKW118" s="388"/>
      <c r="VKX118" s="388"/>
      <c r="VKY118" s="388"/>
      <c r="VKZ118" s="388"/>
      <c r="VLA118" s="388"/>
      <c r="VLB118" s="388"/>
      <c r="VLC118" s="388"/>
      <c r="VLD118" s="388"/>
      <c r="VLE118" s="388"/>
      <c r="VLF118" s="388"/>
      <c r="VLG118" s="388"/>
      <c r="VLH118" s="388"/>
      <c r="VLI118" s="388"/>
      <c r="VLJ118" s="388"/>
      <c r="VLK118" s="388"/>
      <c r="VLL118" s="388"/>
      <c r="VLM118" s="388"/>
      <c r="VLN118" s="388"/>
      <c r="VLO118" s="388"/>
      <c r="VLP118" s="388"/>
      <c r="VLQ118" s="388"/>
      <c r="VLR118" s="388"/>
      <c r="VLS118" s="388"/>
      <c r="VLT118" s="388"/>
      <c r="VLU118" s="388"/>
      <c r="VLV118" s="388"/>
      <c r="VLW118" s="388"/>
      <c r="VLX118" s="388"/>
      <c r="VLY118" s="388"/>
      <c r="VLZ118" s="388"/>
      <c r="VMA118" s="388"/>
      <c r="VMB118" s="388"/>
      <c r="VMC118" s="388"/>
      <c r="VMD118" s="388"/>
      <c r="VME118" s="388"/>
      <c r="VMF118" s="388"/>
      <c r="VMG118" s="388"/>
      <c r="VMH118" s="388"/>
      <c r="VMI118" s="388"/>
      <c r="VMJ118" s="388"/>
      <c r="VMK118" s="388"/>
      <c r="VML118" s="388"/>
      <c r="VMM118" s="388"/>
      <c r="VMN118" s="388"/>
      <c r="VMO118" s="388"/>
      <c r="VMP118" s="388"/>
      <c r="VMQ118" s="388"/>
      <c r="VMR118" s="388"/>
      <c r="VMS118" s="388"/>
      <c r="VMT118" s="388"/>
      <c r="VMU118" s="388"/>
      <c r="VMV118" s="388"/>
      <c r="VMW118" s="388"/>
      <c r="VMX118" s="388"/>
      <c r="VMY118" s="388"/>
      <c r="VMZ118" s="388"/>
      <c r="VNA118" s="388"/>
      <c r="VNB118" s="388"/>
      <c r="VNC118" s="388"/>
      <c r="VND118" s="388"/>
      <c r="VNE118" s="388"/>
      <c r="VNF118" s="388"/>
      <c r="VNG118" s="388"/>
      <c r="VNH118" s="388"/>
      <c r="VNI118" s="388"/>
      <c r="VNJ118" s="388"/>
      <c r="VNK118" s="388"/>
      <c r="VNL118" s="388"/>
      <c r="VNM118" s="388"/>
      <c r="VNN118" s="388"/>
      <c r="VNO118" s="388"/>
      <c r="VNP118" s="388"/>
      <c r="VNQ118" s="388"/>
      <c r="VNR118" s="388"/>
      <c r="VNS118" s="388"/>
      <c r="VNT118" s="388"/>
      <c r="VNU118" s="388"/>
      <c r="VNV118" s="388"/>
      <c r="VNW118" s="388"/>
      <c r="VNX118" s="388"/>
      <c r="VNY118" s="388"/>
      <c r="VNZ118" s="388"/>
      <c r="VOA118" s="388"/>
      <c r="VOB118" s="388"/>
      <c r="VOC118" s="388"/>
      <c r="VOD118" s="388"/>
      <c r="VOE118" s="388"/>
      <c r="VOF118" s="388"/>
      <c r="VOG118" s="388"/>
      <c r="VOH118" s="388"/>
      <c r="VOI118" s="388"/>
      <c r="VOJ118" s="388"/>
      <c r="VOK118" s="388"/>
      <c r="VOL118" s="388"/>
      <c r="VOM118" s="388"/>
      <c r="VON118" s="388"/>
      <c r="VOO118" s="388"/>
      <c r="VOP118" s="388"/>
      <c r="VOQ118" s="388"/>
      <c r="VOR118" s="388"/>
      <c r="VOS118" s="388"/>
      <c r="VOT118" s="388"/>
      <c r="VOU118" s="388"/>
      <c r="VOV118" s="388"/>
      <c r="VOW118" s="388"/>
      <c r="VOX118" s="388"/>
      <c r="VOY118" s="388"/>
      <c r="VOZ118" s="388"/>
      <c r="VPA118" s="388"/>
      <c r="VPB118" s="388"/>
      <c r="VPC118" s="388"/>
      <c r="VPD118" s="388"/>
      <c r="VPE118" s="388"/>
      <c r="VPF118" s="388"/>
      <c r="VPG118" s="388"/>
      <c r="VPH118" s="388"/>
      <c r="VPI118" s="388"/>
      <c r="VPJ118" s="388"/>
      <c r="VPK118" s="388"/>
      <c r="VPL118" s="388"/>
      <c r="VPM118" s="388"/>
      <c r="VPN118" s="388"/>
      <c r="VPO118" s="388"/>
      <c r="VPP118" s="388"/>
      <c r="VPQ118" s="388"/>
      <c r="VPR118" s="388"/>
      <c r="VPS118" s="388"/>
      <c r="VPT118" s="388"/>
      <c r="VPU118" s="388"/>
      <c r="VPV118" s="388"/>
      <c r="VPW118" s="388"/>
      <c r="VPX118" s="388"/>
      <c r="VPY118" s="388"/>
      <c r="VPZ118" s="388"/>
      <c r="VQA118" s="388"/>
      <c r="VQB118" s="388"/>
      <c r="VQC118" s="388"/>
      <c r="VQD118" s="388"/>
      <c r="VQE118" s="388"/>
      <c r="VQF118" s="388"/>
      <c r="VQG118" s="388"/>
      <c r="VQH118" s="388"/>
      <c r="VQI118" s="388"/>
      <c r="VQJ118" s="388"/>
      <c r="VQK118" s="388"/>
      <c r="VQL118" s="388"/>
      <c r="VQM118" s="388"/>
      <c r="VQN118" s="388"/>
      <c r="VQO118" s="388"/>
      <c r="VQP118" s="388"/>
      <c r="VQQ118" s="388"/>
      <c r="VQR118" s="388"/>
      <c r="VQS118" s="388"/>
      <c r="VQT118" s="388"/>
      <c r="VQU118" s="388"/>
      <c r="VQV118" s="388"/>
      <c r="VQW118" s="388"/>
      <c r="VQX118" s="388"/>
      <c r="VQY118" s="388"/>
      <c r="VQZ118" s="388"/>
      <c r="VRA118" s="388"/>
      <c r="VRB118" s="388"/>
      <c r="VRC118" s="388"/>
      <c r="VRD118" s="388"/>
      <c r="VRE118" s="388"/>
      <c r="VRF118" s="388"/>
      <c r="VRG118" s="388"/>
      <c r="VRH118" s="388"/>
      <c r="VRI118" s="388"/>
      <c r="VRJ118" s="388"/>
      <c r="VRK118" s="388"/>
      <c r="VRL118" s="388"/>
      <c r="VRM118" s="388"/>
      <c r="VRN118" s="388"/>
      <c r="VRO118" s="388"/>
      <c r="VRP118" s="388"/>
      <c r="VRQ118" s="388"/>
      <c r="VRR118" s="388"/>
      <c r="VRS118" s="388"/>
      <c r="VRT118" s="388"/>
      <c r="VRU118" s="388"/>
      <c r="VRV118" s="388"/>
      <c r="VRW118" s="388"/>
      <c r="VRX118" s="388"/>
      <c r="VRY118" s="388"/>
      <c r="VRZ118" s="388"/>
      <c r="VSA118" s="388"/>
      <c r="VSB118" s="388"/>
      <c r="VSC118" s="388"/>
      <c r="VSD118" s="388"/>
      <c r="VSE118" s="388"/>
      <c r="VSF118" s="388"/>
      <c r="VSG118" s="388"/>
      <c r="VSH118" s="388"/>
      <c r="VSI118" s="388"/>
      <c r="VSJ118" s="388"/>
      <c r="VSK118" s="388"/>
      <c r="VSL118" s="388"/>
      <c r="VSM118" s="388"/>
      <c r="VSN118" s="388"/>
      <c r="VSO118" s="388"/>
      <c r="VSP118" s="388"/>
      <c r="VSQ118" s="388"/>
      <c r="VSR118" s="388"/>
      <c r="VSS118" s="388"/>
      <c r="VST118" s="388"/>
      <c r="VSU118" s="388"/>
      <c r="VSV118" s="388"/>
      <c r="VSW118" s="388"/>
      <c r="VSX118" s="388"/>
      <c r="VSY118" s="388"/>
      <c r="VSZ118" s="388"/>
      <c r="VTA118" s="388"/>
      <c r="VTB118" s="388"/>
      <c r="VTC118" s="388"/>
      <c r="VTD118" s="388"/>
      <c r="VTE118" s="388"/>
      <c r="VTF118" s="388"/>
      <c r="VTG118" s="388"/>
      <c r="VTH118" s="388"/>
      <c r="VTI118" s="388"/>
      <c r="VTJ118" s="388"/>
      <c r="VTK118" s="388"/>
      <c r="VTL118" s="388"/>
      <c r="VTM118" s="388"/>
      <c r="VTN118" s="388"/>
      <c r="VTO118" s="388"/>
      <c r="VTP118" s="388"/>
      <c r="VTQ118" s="388"/>
      <c r="VTR118" s="388"/>
      <c r="VTS118" s="388"/>
      <c r="VTT118" s="388"/>
      <c r="VTU118" s="388"/>
      <c r="VTV118" s="388"/>
      <c r="VTW118" s="388"/>
      <c r="VTX118" s="388"/>
      <c r="VTY118" s="388"/>
      <c r="VTZ118" s="388"/>
      <c r="VUA118" s="388"/>
      <c r="VUB118" s="388"/>
      <c r="VUC118" s="388"/>
      <c r="VUD118" s="388"/>
      <c r="VUE118" s="388"/>
      <c r="VUF118" s="388"/>
      <c r="VUG118" s="388"/>
      <c r="VUH118" s="388"/>
      <c r="VUI118" s="388"/>
      <c r="VUJ118" s="388"/>
      <c r="VUK118" s="388"/>
      <c r="VUL118" s="388"/>
      <c r="VUM118" s="388"/>
      <c r="VUN118" s="388"/>
      <c r="VUO118" s="388"/>
      <c r="VUP118" s="388"/>
      <c r="VUQ118" s="388"/>
      <c r="VUR118" s="388"/>
      <c r="VUS118" s="388"/>
      <c r="VUT118" s="388"/>
      <c r="VUU118" s="388"/>
      <c r="VUV118" s="388"/>
      <c r="VUW118" s="388"/>
      <c r="VUX118" s="388"/>
      <c r="VUY118" s="388"/>
      <c r="VUZ118" s="388"/>
      <c r="VVA118" s="388"/>
      <c r="VVB118" s="388"/>
      <c r="VVC118" s="388"/>
      <c r="VVD118" s="388"/>
      <c r="VVE118" s="388"/>
      <c r="VVF118" s="388"/>
      <c r="VVG118" s="388"/>
      <c r="VVH118" s="388"/>
      <c r="VVI118" s="388"/>
      <c r="VVJ118" s="388"/>
      <c r="VVK118" s="388"/>
      <c r="VVL118" s="388"/>
      <c r="VVM118" s="388"/>
      <c r="VVN118" s="388"/>
      <c r="VVO118" s="388"/>
      <c r="VVP118" s="388"/>
      <c r="VVQ118" s="388"/>
      <c r="VVR118" s="388"/>
      <c r="VVS118" s="388"/>
      <c r="VVT118" s="388"/>
      <c r="VVU118" s="388"/>
      <c r="VVV118" s="388"/>
      <c r="VVW118" s="388"/>
      <c r="VVX118" s="388"/>
      <c r="VVY118" s="388"/>
      <c r="VVZ118" s="388"/>
      <c r="VWA118" s="388"/>
      <c r="VWB118" s="388"/>
      <c r="VWC118" s="388"/>
      <c r="VWD118" s="388"/>
      <c r="VWE118" s="388"/>
      <c r="VWF118" s="388"/>
      <c r="VWG118" s="388"/>
      <c r="VWH118" s="388"/>
      <c r="VWI118" s="388"/>
      <c r="VWJ118" s="388"/>
      <c r="VWK118" s="388"/>
      <c r="VWL118" s="388"/>
      <c r="VWM118" s="388"/>
      <c r="VWN118" s="388"/>
      <c r="VWO118" s="388"/>
      <c r="VWP118" s="388"/>
      <c r="VWQ118" s="388"/>
      <c r="VWR118" s="388"/>
      <c r="VWS118" s="388"/>
      <c r="VWT118" s="388"/>
      <c r="VWU118" s="388"/>
      <c r="VWV118" s="388"/>
      <c r="VWW118" s="388"/>
      <c r="VWX118" s="388"/>
      <c r="VWY118" s="388"/>
      <c r="VWZ118" s="388"/>
      <c r="VXA118" s="388"/>
      <c r="VXB118" s="388"/>
      <c r="VXC118" s="388"/>
      <c r="VXD118" s="388"/>
      <c r="VXE118" s="388"/>
      <c r="VXF118" s="388"/>
      <c r="VXG118" s="388"/>
      <c r="VXH118" s="388"/>
      <c r="VXI118" s="388"/>
      <c r="VXJ118" s="388"/>
      <c r="VXK118" s="388"/>
      <c r="VXL118" s="388"/>
      <c r="VXM118" s="388"/>
      <c r="VXN118" s="388"/>
      <c r="VXO118" s="388"/>
      <c r="VXP118" s="388"/>
      <c r="VXQ118" s="388"/>
      <c r="VXR118" s="388"/>
      <c r="VXS118" s="388"/>
      <c r="VXT118" s="388"/>
      <c r="VXU118" s="388"/>
      <c r="VXV118" s="388"/>
      <c r="VXW118" s="388"/>
      <c r="VXX118" s="388"/>
      <c r="VXY118" s="388"/>
      <c r="VXZ118" s="388"/>
      <c r="VYA118" s="388"/>
      <c r="VYB118" s="388"/>
      <c r="VYC118" s="388"/>
      <c r="VYD118" s="388"/>
      <c r="VYE118" s="388"/>
      <c r="VYF118" s="388"/>
      <c r="VYG118" s="388"/>
      <c r="VYH118" s="388"/>
      <c r="VYI118" s="388"/>
      <c r="VYJ118" s="388"/>
      <c r="VYK118" s="388"/>
      <c r="VYL118" s="388"/>
      <c r="VYM118" s="388"/>
      <c r="VYN118" s="388"/>
      <c r="VYO118" s="388"/>
      <c r="VYP118" s="388"/>
      <c r="VYQ118" s="388"/>
      <c r="VYR118" s="388"/>
      <c r="VYS118" s="388"/>
      <c r="VYT118" s="388"/>
      <c r="VYU118" s="388"/>
      <c r="VYV118" s="388"/>
      <c r="VYW118" s="388"/>
      <c r="VYX118" s="388"/>
      <c r="VYY118" s="388"/>
      <c r="VYZ118" s="388"/>
      <c r="VZA118" s="388"/>
      <c r="VZB118" s="388"/>
      <c r="VZC118" s="388"/>
      <c r="VZD118" s="388"/>
      <c r="VZE118" s="388"/>
      <c r="VZF118" s="388"/>
      <c r="VZG118" s="388"/>
      <c r="VZH118" s="388"/>
      <c r="VZI118" s="388"/>
      <c r="VZJ118" s="388"/>
      <c r="VZK118" s="388"/>
      <c r="VZL118" s="388"/>
      <c r="VZM118" s="388"/>
      <c r="VZN118" s="388"/>
      <c r="VZO118" s="388"/>
      <c r="VZP118" s="388"/>
      <c r="VZQ118" s="388"/>
      <c r="VZR118" s="388"/>
      <c r="VZS118" s="388"/>
      <c r="VZT118" s="388"/>
      <c r="VZU118" s="388"/>
      <c r="VZV118" s="388"/>
      <c r="VZW118" s="388"/>
      <c r="VZX118" s="388"/>
      <c r="VZY118" s="388"/>
      <c r="VZZ118" s="388"/>
      <c r="WAA118" s="388"/>
      <c r="WAB118" s="388"/>
      <c r="WAC118" s="388"/>
      <c r="WAD118" s="388"/>
      <c r="WAE118" s="388"/>
      <c r="WAF118" s="388"/>
      <c r="WAG118" s="388"/>
      <c r="WAH118" s="388"/>
      <c r="WAI118" s="388"/>
      <c r="WAJ118" s="388"/>
      <c r="WAK118" s="388"/>
      <c r="WAL118" s="388"/>
      <c r="WAM118" s="388"/>
      <c r="WAN118" s="388"/>
      <c r="WAO118" s="388"/>
      <c r="WAP118" s="388"/>
      <c r="WAQ118" s="388"/>
      <c r="WAR118" s="388"/>
      <c r="WAS118" s="388"/>
      <c r="WAT118" s="388"/>
      <c r="WAU118" s="388"/>
      <c r="WAV118" s="388"/>
      <c r="WAW118" s="388"/>
      <c r="WAX118" s="388"/>
      <c r="WAY118" s="388"/>
      <c r="WAZ118" s="388"/>
      <c r="WBA118" s="388"/>
      <c r="WBB118" s="388"/>
      <c r="WBC118" s="388"/>
      <c r="WBD118" s="388"/>
      <c r="WBE118" s="388"/>
      <c r="WBF118" s="388"/>
      <c r="WBG118" s="388"/>
      <c r="WBH118" s="388"/>
      <c r="WBI118" s="388"/>
      <c r="WBJ118" s="388"/>
      <c r="WBK118" s="388"/>
      <c r="WBL118" s="388"/>
      <c r="WBM118" s="388"/>
      <c r="WBN118" s="388"/>
      <c r="WBO118" s="388"/>
      <c r="WBP118" s="388"/>
      <c r="WBQ118" s="388"/>
      <c r="WBR118" s="388"/>
      <c r="WBS118" s="388"/>
      <c r="WBT118" s="388"/>
      <c r="WBU118" s="388"/>
      <c r="WBV118" s="388"/>
      <c r="WBW118" s="388"/>
      <c r="WBX118" s="388"/>
      <c r="WBY118" s="388"/>
      <c r="WBZ118" s="388"/>
      <c r="WCA118" s="388"/>
      <c r="WCB118" s="388"/>
      <c r="WCC118" s="388"/>
      <c r="WCD118" s="388"/>
      <c r="WCE118" s="388"/>
      <c r="WCF118" s="388"/>
      <c r="WCG118" s="388"/>
      <c r="WCH118" s="388"/>
      <c r="WCI118" s="388"/>
      <c r="WCJ118" s="388"/>
      <c r="WCK118" s="388"/>
      <c r="WCL118" s="388"/>
      <c r="WCM118" s="388"/>
      <c r="WCN118" s="388"/>
      <c r="WCO118" s="388"/>
      <c r="WCP118" s="388"/>
      <c r="WCQ118" s="388"/>
      <c r="WCR118" s="388"/>
      <c r="WCS118" s="388"/>
      <c r="WCT118" s="388"/>
      <c r="WCU118" s="388"/>
      <c r="WCV118" s="388"/>
      <c r="WCW118" s="388"/>
      <c r="WCX118" s="388"/>
      <c r="WCY118" s="388"/>
      <c r="WCZ118" s="388"/>
      <c r="WDA118" s="388"/>
      <c r="WDB118" s="388"/>
      <c r="WDC118" s="388"/>
      <c r="WDD118" s="388"/>
      <c r="WDE118" s="388"/>
      <c r="WDF118" s="388"/>
      <c r="WDG118" s="388"/>
      <c r="WDH118" s="388"/>
      <c r="WDI118" s="388"/>
      <c r="WDJ118" s="388"/>
      <c r="WDK118" s="388"/>
      <c r="WDL118" s="388"/>
      <c r="WDM118" s="388"/>
      <c r="WDN118" s="388"/>
      <c r="WDO118" s="388"/>
      <c r="WDP118" s="388"/>
      <c r="WDQ118" s="388"/>
      <c r="WDR118" s="388"/>
      <c r="WDS118" s="388"/>
      <c r="WDT118" s="388"/>
      <c r="WDU118" s="388"/>
      <c r="WDV118" s="388"/>
      <c r="WDW118" s="388"/>
      <c r="WDX118" s="388"/>
      <c r="WDY118" s="388"/>
      <c r="WDZ118" s="388"/>
      <c r="WEA118" s="388"/>
      <c r="WEB118" s="388"/>
      <c r="WEC118" s="388"/>
      <c r="WED118" s="388"/>
      <c r="WEE118" s="388"/>
      <c r="WEF118" s="388"/>
      <c r="WEG118" s="388"/>
      <c r="WEH118" s="388"/>
      <c r="WEI118" s="388"/>
      <c r="WEJ118" s="388"/>
      <c r="WEK118" s="388"/>
      <c r="WEL118" s="388"/>
      <c r="WEM118" s="388"/>
      <c r="WEN118" s="388"/>
      <c r="WEO118" s="388"/>
      <c r="WEP118" s="388"/>
      <c r="WEQ118" s="388"/>
      <c r="WER118" s="388"/>
      <c r="WES118" s="388"/>
      <c r="WET118" s="388"/>
      <c r="WEU118" s="388"/>
      <c r="WEV118" s="388"/>
      <c r="WEW118" s="388"/>
      <c r="WEX118" s="388"/>
      <c r="WEY118" s="388"/>
      <c r="WEZ118" s="388"/>
      <c r="WFA118" s="388"/>
      <c r="WFB118" s="388"/>
      <c r="WFC118" s="388"/>
      <c r="WFD118" s="388"/>
      <c r="WFE118" s="388"/>
      <c r="WFF118" s="388"/>
      <c r="WFG118" s="388"/>
      <c r="WFH118" s="388"/>
      <c r="WFI118" s="388"/>
      <c r="WFJ118" s="388"/>
      <c r="WFK118" s="388"/>
      <c r="WFL118" s="388"/>
      <c r="WFM118" s="388"/>
      <c r="WFN118" s="388"/>
      <c r="WFO118" s="388"/>
      <c r="WFP118" s="388"/>
      <c r="WFQ118" s="388"/>
      <c r="WFR118" s="388"/>
      <c r="WFS118" s="388"/>
      <c r="WFT118" s="388"/>
      <c r="WFU118" s="388"/>
      <c r="WFV118" s="388"/>
      <c r="WFW118" s="388"/>
      <c r="WFX118" s="388"/>
      <c r="WFY118" s="388"/>
      <c r="WFZ118" s="388"/>
      <c r="WGA118" s="388"/>
      <c r="WGB118" s="388"/>
      <c r="WGC118" s="388"/>
      <c r="WGD118" s="388"/>
      <c r="WGE118" s="388"/>
      <c r="WGF118" s="388"/>
      <c r="WGG118" s="388"/>
      <c r="WGH118" s="388"/>
      <c r="WGI118" s="388"/>
      <c r="WGJ118" s="388"/>
      <c r="WGK118" s="388"/>
      <c r="WGL118" s="388"/>
      <c r="WGM118" s="388"/>
      <c r="WGN118" s="388"/>
      <c r="WGO118" s="388"/>
      <c r="WGP118" s="388"/>
      <c r="WGQ118" s="388"/>
      <c r="WGR118" s="388"/>
      <c r="WGS118" s="388"/>
      <c r="WGT118" s="388"/>
      <c r="WGU118" s="388"/>
      <c r="WGV118" s="388"/>
      <c r="WGW118" s="388"/>
      <c r="WGX118" s="388"/>
      <c r="WGY118" s="388"/>
      <c r="WGZ118" s="388"/>
      <c r="WHA118" s="388"/>
      <c r="WHB118" s="388"/>
      <c r="WHC118" s="388"/>
      <c r="WHD118" s="388"/>
      <c r="WHE118" s="388"/>
      <c r="WHF118" s="388"/>
      <c r="WHG118" s="388"/>
      <c r="WHH118" s="388"/>
      <c r="WHI118" s="388"/>
      <c r="WHJ118" s="388"/>
      <c r="WHK118" s="388"/>
      <c r="WHL118" s="388"/>
      <c r="WHM118" s="388"/>
      <c r="WHN118" s="388"/>
      <c r="WHO118" s="388"/>
      <c r="WHP118" s="388"/>
      <c r="WHQ118" s="388"/>
      <c r="WHR118" s="388"/>
      <c r="WHS118" s="388"/>
      <c r="WHT118" s="388"/>
      <c r="WHU118" s="388"/>
      <c r="WHV118" s="388"/>
      <c r="WHW118" s="388"/>
      <c r="WHX118" s="388"/>
      <c r="WHY118" s="388"/>
      <c r="WHZ118" s="388"/>
      <c r="WIA118" s="388"/>
      <c r="WIB118" s="388"/>
      <c r="WIC118" s="388"/>
      <c r="WID118" s="388"/>
      <c r="WIE118" s="388"/>
      <c r="WIF118" s="388"/>
      <c r="WIG118" s="388"/>
      <c r="WIH118" s="388"/>
      <c r="WII118" s="388"/>
      <c r="WIJ118" s="388"/>
      <c r="WIK118" s="388"/>
      <c r="WIL118" s="388"/>
      <c r="WIM118" s="388"/>
      <c r="WIN118" s="388"/>
      <c r="WIO118" s="388"/>
      <c r="WIP118" s="388"/>
      <c r="WIQ118" s="388"/>
      <c r="WIR118" s="388"/>
      <c r="WIS118" s="388"/>
      <c r="WIT118" s="388"/>
      <c r="WIU118" s="388"/>
      <c r="WIV118" s="388"/>
      <c r="WIW118" s="388"/>
      <c r="WIX118" s="388"/>
      <c r="WIY118" s="388"/>
      <c r="WIZ118" s="388"/>
      <c r="WJA118" s="388"/>
      <c r="WJB118" s="388"/>
      <c r="WJC118" s="388"/>
      <c r="WJD118" s="388"/>
      <c r="WJE118" s="388"/>
      <c r="WJF118" s="388"/>
      <c r="WJG118" s="388"/>
      <c r="WJH118" s="388"/>
      <c r="WJI118" s="388"/>
      <c r="WJJ118" s="388"/>
      <c r="WJK118" s="388"/>
      <c r="WJL118" s="388"/>
      <c r="WJM118" s="388"/>
      <c r="WJN118" s="388"/>
      <c r="WJO118" s="388"/>
      <c r="WJP118" s="388"/>
      <c r="WJQ118" s="388"/>
      <c r="WJR118" s="388"/>
      <c r="WJS118" s="388"/>
      <c r="WJT118" s="388"/>
      <c r="WJU118" s="388"/>
      <c r="WJV118" s="388"/>
      <c r="WJW118" s="388"/>
      <c r="WJX118" s="388"/>
      <c r="WJY118" s="388"/>
      <c r="WJZ118" s="388"/>
      <c r="WKA118" s="388"/>
      <c r="WKB118" s="388"/>
      <c r="WKC118" s="388"/>
      <c r="WKD118" s="388"/>
      <c r="WKE118" s="388"/>
      <c r="WKF118" s="388"/>
      <c r="WKG118" s="388"/>
      <c r="WKH118" s="388"/>
      <c r="WKI118" s="388"/>
      <c r="WKJ118" s="388"/>
      <c r="WKK118" s="388"/>
      <c r="WKL118" s="388"/>
      <c r="WKM118" s="388"/>
      <c r="WKN118" s="388"/>
      <c r="WKO118" s="388"/>
      <c r="WKP118" s="388"/>
      <c r="WKQ118" s="388"/>
      <c r="WKR118" s="388"/>
      <c r="WKS118" s="388"/>
      <c r="WKT118" s="388"/>
      <c r="WKU118" s="388"/>
      <c r="WKV118" s="388"/>
      <c r="WKW118" s="388"/>
      <c r="WKX118" s="388"/>
      <c r="WKY118" s="388"/>
      <c r="WKZ118" s="388"/>
      <c r="WLA118" s="388"/>
      <c r="WLB118" s="388"/>
      <c r="WLC118" s="388"/>
      <c r="WLD118" s="388"/>
      <c r="WLE118" s="388"/>
      <c r="WLF118" s="388"/>
      <c r="WLG118" s="388"/>
      <c r="WLH118" s="388"/>
      <c r="WLI118" s="388"/>
      <c r="WLJ118" s="388"/>
      <c r="WLK118" s="388"/>
      <c r="WLL118" s="388"/>
      <c r="WLM118" s="388"/>
      <c r="WLN118" s="388"/>
      <c r="WLO118" s="388"/>
      <c r="WLP118" s="388"/>
      <c r="WLQ118" s="388"/>
      <c r="WLR118" s="388"/>
      <c r="WLS118" s="388"/>
      <c r="WLT118" s="388"/>
      <c r="WLU118" s="388"/>
      <c r="WLV118" s="388"/>
      <c r="WLW118" s="388"/>
      <c r="WLX118" s="388"/>
      <c r="WLY118" s="388"/>
      <c r="WLZ118" s="388"/>
      <c r="WMA118" s="388"/>
      <c r="WMB118" s="388"/>
      <c r="WMC118" s="388"/>
      <c r="WMD118" s="388"/>
      <c r="WME118" s="388"/>
      <c r="WMF118" s="388"/>
      <c r="WMG118" s="388"/>
      <c r="WMH118" s="388"/>
      <c r="WMI118" s="388"/>
      <c r="WMJ118" s="388"/>
      <c r="WMK118" s="388"/>
      <c r="WML118" s="388"/>
      <c r="WMM118" s="388"/>
      <c r="WMN118" s="388"/>
      <c r="WMO118" s="388"/>
      <c r="WMP118" s="388"/>
      <c r="WMQ118" s="388"/>
      <c r="WMR118" s="388"/>
      <c r="WMS118" s="388"/>
      <c r="WMT118" s="388"/>
      <c r="WMU118" s="388"/>
      <c r="WMV118" s="388"/>
      <c r="WMW118" s="388"/>
      <c r="WMX118" s="388"/>
      <c r="WMY118" s="388"/>
      <c r="WMZ118" s="388"/>
      <c r="WNA118" s="388"/>
      <c r="WNB118" s="388"/>
      <c r="WNC118" s="388"/>
      <c r="WND118" s="388"/>
      <c r="WNE118" s="388"/>
      <c r="WNF118" s="388"/>
      <c r="WNG118" s="388"/>
      <c r="WNH118" s="388"/>
      <c r="WNI118" s="388"/>
      <c r="WNJ118" s="388"/>
      <c r="WNK118" s="388"/>
      <c r="WNL118" s="388"/>
      <c r="WNM118" s="388"/>
      <c r="WNN118" s="388"/>
      <c r="WNO118" s="388"/>
      <c r="WNP118" s="388"/>
      <c r="WNQ118" s="388"/>
      <c r="WNR118" s="388"/>
      <c r="WNS118" s="388"/>
      <c r="WNT118" s="388"/>
      <c r="WNU118" s="388"/>
      <c r="WNV118" s="388"/>
      <c r="WNW118" s="388"/>
      <c r="WNX118" s="388"/>
      <c r="WNY118" s="388"/>
      <c r="WNZ118" s="388"/>
      <c r="WOA118" s="388"/>
      <c r="WOB118" s="388"/>
      <c r="WOC118" s="388"/>
      <c r="WOD118" s="388"/>
      <c r="WOE118" s="388"/>
      <c r="WOF118" s="388"/>
      <c r="WOG118" s="388"/>
      <c r="WOH118" s="388"/>
      <c r="WOI118" s="388"/>
      <c r="WOJ118" s="388"/>
      <c r="WOK118" s="388"/>
      <c r="WOL118" s="388"/>
      <c r="WOM118" s="388"/>
      <c r="WON118" s="388"/>
      <c r="WOO118" s="388"/>
      <c r="WOP118" s="388"/>
      <c r="WOQ118" s="388"/>
      <c r="WOR118" s="388"/>
      <c r="WOS118" s="388"/>
      <c r="WOT118" s="388"/>
      <c r="WOU118" s="388"/>
      <c r="WOV118" s="388"/>
      <c r="WOW118" s="388"/>
      <c r="WOX118" s="388"/>
      <c r="WOY118" s="388"/>
      <c r="WOZ118" s="388"/>
      <c r="WPA118" s="388"/>
      <c r="WPB118" s="388"/>
      <c r="WPC118" s="388"/>
      <c r="WPD118" s="388"/>
      <c r="WPE118" s="388"/>
      <c r="WPF118" s="388"/>
      <c r="WPG118" s="388"/>
      <c r="WPH118" s="388"/>
      <c r="WPI118" s="388"/>
      <c r="WPJ118" s="388"/>
      <c r="WPK118" s="388"/>
      <c r="WPL118" s="388"/>
      <c r="WPM118" s="388"/>
      <c r="WPN118" s="388"/>
      <c r="WPO118" s="388"/>
      <c r="WPP118" s="388"/>
      <c r="WPQ118" s="388"/>
      <c r="WPR118" s="388"/>
      <c r="WPS118" s="388"/>
      <c r="WPT118" s="388"/>
      <c r="WPU118" s="388"/>
      <c r="WPV118" s="388"/>
      <c r="WPW118" s="388"/>
      <c r="WPX118" s="388"/>
      <c r="WPY118" s="388"/>
      <c r="WPZ118" s="388"/>
      <c r="WQA118" s="388"/>
      <c r="WQB118" s="388"/>
      <c r="WQC118" s="388"/>
      <c r="WQD118" s="388"/>
      <c r="WQE118" s="388"/>
      <c r="WQF118" s="388"/>
      <c r="WQG118" s="388"/>
      <c r="WQH118" s="388"/>
      <c r="WQI118" s="388"/>
      <c r="WQJ118" s="388"/>
      <c r="WQK118" s="388"/>
      <c r="WQL118" s="388"/>
      <c r="WQM118" s="388"/>
      <c r="WQN118" s="388"/>
      <c r="WQO118" s="388"/>
      <c r="WQP118" s="388"/>
      <c r="WQQ118" s="388"/>
      <c r="WQR118" s="388"/>
      <c r="WQS118" s="388"/>
      <c r="WQT118" s="388"/>
      <c r="WQU118" s="388"/>
      <c r="WQV118" s="388"/>
      <c r="WQW118" s="388"/>
      <c r="WQX118" s="388"/>
      <c r="WQY118" s="388"/>
      <c r="WQZ118" s="388"/>
      <c r="WRA118" s="388"/>
      <c r="WRB118" s="388"/>
      <c r="WRC118" s="388"/>
      <c r="WRD118" s="388"/>
      <c r="WRE118" s="388"/>
      <c r="WRF118" s="388"/>
      <c r="WRG118" s="388"/>
      <c r="WRH118" s="388"/>
      <c r="WRI118" s="388"/>
      <c r="WRJ118" s="388"/>
      <c r="WRK118" s="388"/>
      <c r="WRL118" s="388"/>
      <c r="WRM118" s="388"/>
      <c r="WRN118" s="388"/>
      <c r="WRO118" s="388"/>
      <c r="WRP118" s="388"/>
      <c r="WRQ118" s="388"/>
      <c r="WRR118" s="388"/>
      <c r="WRS118" s="388"/>
      <c r="WRT118" s="388"/>
      <c r="WRU118" s="388"/>
      <c r="WRV118" s="388"/>
      <c r="WRW118" s="388"/>
      <c r="WRX118" s="388"/>
      <c r="WRY118" s="388"/>
      <c r="WRZ118" s="388"/>
      <c r="WSA118" s="388"/>
      <c r="WSB118" s="388"/>
      <c r="WSC118" s="388"/>
      <c r="WSD118" s="388"/>
      <c r="WSE118" s="388"/>
      <c r="WSF118" s="388"/>
      <c r="WSG118" s="388"/>
      <c r="WSH118" s="388"/>
      <c r="WSI118" s="388"/>
      <c r="WSJ118" s="388"/>
      <c r="WSK118" s="388"/>
      <c r="WSL118" s="388"/>
      <c r="WSM118" s="388"/>
      <c r="WSN118" s="388"/>
      <c r="WSO118" s="388"/>
      <c r="WSP118" s="388"/>
      <c r="WSQ118" s="388"/>
      <c r="WSR118" s="388"/>
      <c r="WSS118" s="388"/>
      <c r="WST118" s="388"/>
      <c r="WSU118" s="388"/>
      <c r="WSV118" s="388"/>
      <c r="WSW118" s="388"/>
      <c r="WSX118" s="388"/>
      <c r="WSY118" s="388"/>
      <c r="WSZ118" s="388"/>
      <c r="WTA118" s="388"/>
      <c r="WTB118" s="388"/>
      <c r="WTC118" s="388"/>
      <c r="WTD118" s="388"/>
      <c r="WTE118" s="388"/>
      <c r="WTF118" s="388"/>
      <c r="WTG118" s="388"/>
      <c r="WTH118" s="388"/>
      <c r="WTI118" s="388"/>
      <c r="WTJ118" s="388"/>
      <c r="WTK118" s="388"/>
      <c r="WTL118" s="388"/>
      <c r="WTM118" s="388"/>
      <c r="WTN118" s="388"/>
      <c r="WTO118" s="388"/>
      <c r="WTP118" s="388"/>
      <c r="WTQ118" s="388"/>
      <c r="WTR118" s="388"/>
      <c r="WTS118" s="388"/>
      <c r="WTT118" s="388"/>
      <c r="WTU118" s="388"/>
      <c r="WTV118" s="388"/>
      <c r="WTW118" s="388"/>
      <c r="WTX118" s="388"/>
      <c r="WTY118" s="388"/>
      <c r="WTZ118" s="388"/>
      <c r="WUA118" s="388"/>
      <c r="WUB118" s="388"/>
      <c r="WUC118" s="388"/>
      <c r="WUD118" s="388"/>
      <c r="WUE118" s="388"/>
      <c r="WUF118" s="388"/>
      <c r="WUG118" s="388"/>
      <c r="WUH118" s="388"/>
      <c r="WUI118" s="388"/>
      <c r="WUJ118" s="388"/>
      <c r="WUK118" s="388"/>
      <c r="WUL118" s="388"/>
      <c r="WUM118" s="388"/>
      <c r="WUN118" s="388"/>
      <c r="WUO118" s="388"/>
      <c r="WUP118" s="388"/>
      <c r="WUQ118" s="388"/>
      <c r="WUR118" s="388"/>
      <c r="WUS118" s="388"/>
      <c r="WUT118" s="388"/>
      <c r="WUU118" s="388"/>
      <c r="WUV118" s="388"/>
      <c r="WUW118" s="388"/>
      <c r="WUX118" s="388"/>
      <c r="WUY118" s="388"/>
      <c r="WUZ118" s="388"/>
      <c r="WVA118" s="388"/>
      <c r="WVB118" s="388"/>
      <c r="WVC118" s="388"/>
      <c r="WVD118" s="388"/>
      <c r="WVE118" s="388"/>
      <c r="WVF118" s="388"/>
      <c r="WVG118" s="388"/>
      <c r="WVH118" s="388"/>
      <c r="WVI118" s="388"/>
      <c r="WVJ118" s="388"/>
      <c r="WVK118" s="388"/>
      <c r="WVL118" s="388"/>
      <c r="WVM118" s="388"/>
      <c r="WVN118" s="388"/>
      <c r="WVO118" s="388"/>
      <c r="WVP118" s="388"/>
      <c r="WVQ118" s="388"/>
      <c r="WVR118" s="388"/>
      <c r="WVS118" s="388"/>
      <c r="WVT118" s="388"/>
      <c r="WVU118" s="388"/>
      <c r="WVV118" s="388"/>
      <c r="WVW118" s="388"/>
      <c r="WVX118" s="388"/>
      <c r="WVY118" s="388"/>
      <c r="WVZ118" s="388"/>
      <c r="WWA118" s="388"/>
      <c r="WWB118" s="388"/>
      <c r="WWC118" s="388"/>
      <c r="WWD118" s="388"/>
      <c r="WWE118" s="388"/>
      <c r="WWF118" s="388"/>
      <c r="WWG118" s="388"/>
      <c r="WWH118" s="388"/>
      <c r="WWI118" s="388"/>
      <c r="WWJ118" s="388"/>
      <c r="WWK118" s="388"/>
      <c r="WWL118" s="388"/>
      <c r="WWM118" s="388"/>
      <c r="WWN118" s="388"/>
      <c r="WWO118" s="388"/>
      <c r="WWP118" s="388"/>
      <c r="WWQ118" s="388"/>
      <c r="WWR118" s="388"/>
      <c r="WWS118" s="388"/>
      <c r="WWT118" s="388"/>
      <c r="WWU118" s="388"/>
      <c r="WWV118" s="388"/>
      <c r="WWW118" s="388"/>
      <c r="WWX118" s="388"/>
      <c r="WWY118" s="388"/>
      <c r="WWZ118" s="388"/>
      <c r="WXA118" s="388"/>
      <c r="WXB118" s="388"/>
      <c r="WXC118" s="388"/>
      <c r="WXD118" s="388"/>
      <c r="WXE118" s="388"/>
      <c r="WXF118" s="388"/>
      <c r="WXG118" s="388"/>
      <c r="WXH118" s="388"/>
      <c r="WXI118" s="388"/>
      <c r="WXJ118" s="388"/>
      <c r="WXK118" s="388"/>
      <c r="WXL118" s="388"/>
      <c r="WXM118" s="388"/>
      <c r="WXN118" s="388"/>
      <c r="WXO118" s="388"/>
      <c r="WXP118" s="388"/>
      <c r="WXQ118" s="388"/>
      <c r="WXR118" s="388"/>
      <c r="WXS118" s="388"/>
      <c r="WXT118" s="388"/>
      <c r="WXU118" s="388"/>
      <c r="WXV118" s="388"/>
      <c r="WXW118" s="388"/>
      <c r="WXX118" s="388"/>
      <c r="WXY118" s="388"/>
      <c r="WXZ118" s="388"/>
      <c r="WYA118" s="388"/>
      <c r="WYB118" s="388"/>
      <c r="WYC118" s="388"/>
      <c r="WYD118" s="388"/>
      <c r="WYE118" s="388"/>
      <c r="WYF118" s="388"/>
      <c r="WYG118" s="388"/>
      <c r="WYH118" s="388"/>
      <c r="WYI118" s="388"/>
      <c r="WYJ118" s="388"/>
      <c r="WYK118" s="388"/>
      <c r="WYL118" s="388"/>
      <c r="WYM118" s="388"/>
      <c r="WYN118" s="388"/>
      <c r="WYO118" s="388"/>
      <c r="WYP118" s="388"/>
      <c r="WYQ118" s="388"/>
      <c r="WYR118" s="388"/>
      <c r="WYS118" s="388"/>
      <c r="WYT118" s="388"/>
      <c r="WYU118" s="388"/>
      <c r="WYV118" s="388"/>
      <c r="WYW118" s="388"/>
      <c r="WYX118" s="388"/>
      <c r="WYY118" s="388"/>
      <c r="WYZ118" s="388"/>
      <c r="WZA118" s="388"/>
      <c r="WZB118" s="388"/>
      <c r="WZC118" s="388"/>
      <c r="WZD118" s="388"/>
      <c r="WZE118" s="388"/>
      <c r="WZF118" s="388"/>
      <c r="WZG118" s="388"/>
      <c r="WZH118" s="388"/>
      <c r="WZI118" s="388"/>
      <c r="WZJ118" s="388"/>
      <c r="WZK118" s="388"/>
      <c r="WZL118" s="388"/>
      <c r="WZM118" s="388"/>
      <c r="WZN118" s="388"/>
      <c r="WZO118" s="388"/>
      <c r="WZP118" s="388"/>
      <c r="WZQ118" s="388"/>
      <c r="WZR118" s="388"/>
      <c r="WZS118" s="388"/>
      <c r="WZT118" s="388"/>
      <c r="WZU118" s="388"/>
      <c r="WZV118" s="388"/>
      <c r="WZW118" s="388"/>
      <c r="WZX118" s="388"/>
      <c r="WZY118" s="388"/>
      <c r="WZZ118" s="388"/>
      <c r="XAA118" s="388"/>
      <c r="XAB118" s="388"/>
      <c r="XAC118" s="388"/>
      <c r="XAD118" s="388"/>
      <c r="XAE118" s="388"/>
      <c r="XAF118" s="388"/>
      <c r="XAG118" s="388"/>
      <c r="XAH118" s="388"/>
      <c r="XAI118" s="388"/>
      <c r="XAJ118" s="388"/>
      <c r="XAK118" s="388"/>
      <c r="XAL118" s="388"/>
      <c r="XAM118" s="388"/>
      <c r="XAN118" s="388"/>
      <c r="XAO118" s="388"/>
      <c r="XAP118" s="388"/>
      <c r="XAQ118" s="388"/>
      <c r="XAR118" s="388"/>
      <c r="XAS118" s="388"/>
      <c r="XAT118" s="388"/>
      <c r="XAU118" s="388"/>
      <c r="XAV118" s="388"/>
      <c r="XAW118" s="388"/>
      <c r="XAX118" s="388"/>
      <c r="XAY118" s="388"/>
      <c r="XAZ118" s="388"/>
      <c r="XBA118" s="388"/>
      <c r="XBB118" s="388"/>
      <c r="XBC118" s="388"/>
      <c r="XBD118" s="388"/>
      <c r="XBE118" s="388"/>
      <c r="XBF118" s="388"/>
      <c r="XBG118" s="388"/>
      <c r="XBH118" s="388"/>
      <c r="XBI118" s="388"/>
      <c r="XBJ118" s="388"/>
      <c r="XBK118" s="388"/>
      <c r="XBL118" s="388"/>
      <c r="XBM118" s="388"/>
      <c r="XBN118" s="388"/>
      <c r="XBO118" s="388"/>
      <c r="XBP118" s="388"/>
      <c r="XBQ118" s="388"/>
      <c r="XBR118" s="388"/>
      <c r="XBS118" s="388"/>
      <c r="XBT118" s="388"/>
      <c r="XBU118" s="388"/>
      <c r="XBV118" s="388"/>
      <c r="XBW118" s="388"/>
      <c r="XBX118" s="388"/>
      <c r="XBY118" s="388"/>
      <c r="XBZ118" s="388"/>
      <c r="XCA118" s="388"/>
      <c r="XCB118" s="388"/>
      <c r="XCC118" s="388"/>
      <c r="XCD118" s="388"/>
      <c r="XCE118" s="388"/>
      <c r="XCF118" s="388"/>
      <c r="XCG118" s="388"/>
      <c r="XCH118" s="388"/>
      <c r="XCI118" s="388"/>
      <c r="XCJ118" s="388"/>
      <c r="XCK118" s="388"/>
      <c r="XCL118" s="388"/>
      <c r="XCM118" s="388"/>
      <c r="XCN118" s="388"/>
      <c r="XCO118" s="388"/>
      <c r="XCP118" s="388"/>
      <c r="XCQ118" s="388"/>
      <c r="XCR118" s="388"/>
      <c r="XCS118" s="388"/>
      <c r="XCT118" s="388"/>
      <c r="XCU118" s="388"/>
      <c r="XCV118" s="388"/>
      <c r="XCW118" s="388"/>
      <c r="XCX118" s="388"/>
      <c r="XCY118" s="388"/>
      <c r="XCZ118" s="388"/>
      <c r="XDA118" s="388"/>
      <c r="XDB118" s="388"/>
      <c r="XDC118" s="388"/>
      <c r="XDD118" s="388"/>
      <c r="XDE118" s="388"/>
      <c r="XDF118" s="388"/>
      <c r="XDG118" s="388"/>
      <c r="XDH118" s="388"/>
      <c r="XDI118" s="388"/>
      <c r="XDJ118" s="388"/>
      <c r="XDK118" s="388"/>
      <c r="XDL118" s="388"/>
      <c r="XDM118" s="388"/>
      <c r="XDN118" s="388"/>
      <c r="XDO118" s="388"/>
      <c r="XDP118" s="388"/>
      <c r="XDQ118" s="388"/>
      <c r="XDR118" s="388"/>
      <c r="XDS118" s="388"/>
      <c r="XDT118" s="388"/>
      <c r="XDU118" s="388"/>
      <c r="XDV118" s="388"/>
      <c r="XDW118" s="388"/>
      <c r="XDX118" s="388"/>
      <c r="XDY118" s="388"/>
      <c r="XDZ118" s="388"/>
      <c r="XEA118" s="388"/>
      <c r="XEB118" s="388"/>
      <c r="XEC118" s="388"/>
      <c r="XED118" s="388"/>
      <c r="XEE118" s="388"/>
      <c r="XEF118" s="388"/>
      <c r="XEG118" s="388"/>
      <c r="XEH118" s="388"/>
      <c r="XEI118" s="388"/>
      <c r="XEJ118" s="388"/>
      <c r="XEK118" s="388"/>
      <c r="XEL118" s="388"/>
      <c r="XEM118" s="388"/>
      <c r="XEN118" s="388"/>
      <c r="XEO118" s="388"/>
      <c r="XEP118" s="388"/>
      <c r="XEQ118" s="388"/>
      <c r="XER118" s="388"/>
      <c r="XES118" s="388"/>
      <c r="XET118" s="388"/>
      <c r="XEU118" s="388"/>
      <c r="XEV118" s="388"/>
      <c r="XEW118" s="388"/>
      <c r="XEX118" s="388"/>
      <c r="XEY118" s="388"/>
      <c r="XEZ118" s="388"/>
      <c r="XFA118" s="388"/>
      <c r="XFB118" s="388"/>
      <c r="XFC118" s="388"/>
      <c r="XFD118" s="388"/>
    </row>
    <row r="119" spans="1:16384" ht="15" thickBot="1" x14ac:dyDescent="0.25">
      <c r="A119" s="395" t="s">
        <v>2</v>
      </c>
      <c r="B119" s="397">
        <f>SUM(B107:B118)</f>
        <v>0</v>
      </c>
      <c r="C119" s="63"/>
      <c r="D119" s="63"/>
      <c r="M119" s="14"/>
    </row>
    <row r="120" spans="1:16384" ht="15.75" thickTop="1" thickBot="1" x14ac:dyDescent="0.25">
      <c r="M120" s="14"/>
    </row>
    <row r="121" spans="1:16384" ht="15" thickBot="1" x14ac:dyDescent="0.25">
      <c r="A121" s="18" t="s">
        <v>42</v>
      </c>
      <c r="B121" s="34" t="s">
        <v>46</v>
      </c>
      <c r="C121" s="18" t="s">
        <v>47</v>
      </c>
      <c r="D121" s="18" t="s">
        <v>2</v>
      </c>
      <c r="M121" s="14"/>
    </row>
    <row r="122" spans="1:16384" ht="15" thickBot="1" x14ac:dyDescent="0.25">
      <c r="A122" s="312" t="s">
        <v>223</v>
      </c>
      <c r="B122" s="359"/>
      <c r="C122" s="312"/>
      <c r="D122" s="32">
        <f>B122*C122</f>
        <v>0</v>
      </c>
      <c r="M122" s="14">
        <f>SUM(M6:M121)</f>
        <v>0</v>
      </c>
    </row>
    <row r="123" spans="1:16384" ht="17.25" thickBot="1" x14ac:dyDescent="0.4">
      <c r="A123" s="312"/>
      <c r="B123" s="359"/>
      <c r="C123" s="312"/>
      <c r="D123" s="33">
        <f>B123*C123</f>
        <v>0</v>
      </c>
      <c r="M123" s="14"/>
    </row>
    <row r="124" spans="1:16384" ht="15" thickBot="1" x14ac:dyDescent="0.25">
      <c r="A124" s="18"/>
      <c r="B124" s="34"/>
      <c r="C124" s="18"/>
      <c r="D124" s="32">
        <f>SUM(D122:D123)</f>
        <v>0</v>
      </c>
      <c r="M124" s="14">
        <f>$D$124</f>
        <v>0</v>
      </c>
    </row>
    <row r="125" spans="1:16384" ht="15" thickBot="1" x14ac:dyDescent="0.25">
      <c r="A125" s="63"/>
      <c r="B125" s="64"/>
      <c r="C125" s="63"/>
      <c r="D125" s="65"/>
      <c r="M125" s="14"/>
    </row>
    <row r="126" spans="1:16384" ht="15.75" thickBot="1" x14ac:dyDescent="0.3">
      <c r="A126" s="215" t="s">
        <v>48</v>
      </c>
      <c r="B126" s="34" t="s">
        <v>1</v>
      </c>
      <c r="C126" s="18" t="s">
        <v>2</v>
      </c>
    </row>
    <row r="127" spans="1:16384" ht="15" thickBot="1" x14ac:dyDescent="0.25">
      <c r="A127" s="23" t="s">
        <v>220</v>
      </c>
      <c r="B127" s="19"/>
      <c r="C127" s="70">
        <f>B127*(M122)</f>
        <v>0</v>
      </c>
      <c r="F127" s="309"/>
      <c r="H127" s="13"/>
    </row>
    <row r="128" spans="1:16384" ht="17.25" thickBot="1" x14ac:dyDescent="0.4">
      <c r="A128" s="312"/>
      <c r="B128" s="362"/>
      <c r="C128" s="363">
        <f>(M122)*B128</f>
        <v>0</v>
      </c>
      <c r="H128" s="13"/>
      <c r="I128" s="13"/>
    </row>
    <row r="129" spans="1:21" ht="15" thickBot="1" x14ac:dyDescent="0.25">
      <c r="A129" s="18"/>
      <c r="B129" s="34"/>
      <c r="C129" s="69">
        <f>SUM(C127:C128)</f>
        <v>0</v>
      </c>
      <c r="M129" s="15">
        <f>$C$129</f>
        <v>0</v>
      </c>
    </row>
    <row r="130" spans="1:21" ht="15" thickBot="1" x14ac:dyDescent="0.25">
      <c r="G130" s="555" t="str">
        <f>IF(H35-B133=0," Room and board Okay"," Room &amp; board revenue and expense are not equal")</f>
        <v xml:space="preserve"> Room and board Okay</v>
      </c>
      <c r="H130" s="556"/>
      <c r="I130" s="556"/>
      <c r="J130" s="556"/>
      <c r="K130" s="557"/>
    </row>
    <row r="131" spans="1:21" ht="18" thickTop="1" thickBot="1" x14ac:dyDescent="0.4">
      <c r="A131" s="114" t="s">
        <v>201</v>
      </c>
      <c r="B131" s="206">
        <f>M131</f>
        <v>0</v>
      </c>
      <c r="G131" s="558" t="str">
        <f>IF(E37+H13+H14+H15+H27+H28+H29&gt;(0.15*B131),"Respite exceeds limits","Respite - within limits")</f>
        <v>Respite - within limits</v>
      </c>
      <c r="H131" s="559"/>
      <c r="I131" s="559"/>
      <c r="J131" s="559"/>
      <c r="K131" s="314"/>
      <c r="M131" s="13">
        <f>SUM(M122:M130)</f>
        <v>0</v>
      </c>
    </row>
    <row r="132" spans="1:21" ht="18" thickTop="1" thickBot="1" x14ac:dyDescent="0.4">
      <c r="A132" s="234"/>
      <c r="B132" s="235"/>
      <c r="C132" s="236"/>
      <c r="D132" s="237"/>
      <c r="G132" s="560" t="str">
        <f>IF(H83&gt;5000,"Transportation costs exceeds limits","Transportation costs - within limits")</f>
        <v>Transportation costs - within limits</v>
      </c>
      <c r="H132" s="561"/>
      <c r="I132" s="561"/>
      <c r="J132" s="561"/>
      <c r="K132" s="77"/>
      <c r="U132" s="113"/>
    </row>
    <row r="133" spans="1:21" ht="17.25" thickBot="1" x14ac:dyDescent="0.4">
      <c r="A133" s="475"/>
      <c r="B133" s="371"/>
      <c r="C133" s="536"/>
      <c r="D133" s="516"/>
      <c r="E133" s="516"/>
      <c r="F133" s="537"/>
      <c r="G133" s="562" t="str">
        <f>IF(B100&gt;1500,"Assistive technology exceeds limits","Assistive technology - within limits")</f>
        <v>Assistive technology - within limits</v>
      </c>
      <c r="H133" s="563"/>
      <c r="I133" s="563"/>
      <c r="J133" s="563"/>
      <c r="K133" s="77"/>
      <c r="U133" s="113"/>
    </row>
    <row r="134" spans="1:21" ht="17.25" thickBot="1" x14ac:dyDescent="0.4">
      <c r="A134" s="241" t="s">
        <v>196</v>
      </c>
      <c r="B134" s="242">
        <f>B131</f>
        <v>0</v>
      </c>
      <c r="C134" s="540"/>
      <c r="D134" s="541"/>
      <c r="E134" s="542"/>
      <c r="G134" s="562" t="str">
        <f>IF(H49&gt;1200,"Therapeutic activities exceed limits","Therapeutic activities - within limits")</f>
        <v>Therapeutic activities - within limits</v>
      </c>
      <c r="H134" s="563"/>
      <c r="I134" s="563"/>
      <c r="J134" s="563"/>
      <c r="K134" s="77"/>
      <c r="U134" s="113"/>
    </row>
    <row r="135" spans="1:21" ht="15" thickBot="1" x14ac:dyDescent="0.25">
      <c r="G135" s="562" t="str">
        <f>IF(B100&gt;1500,"Assistive tech exceed limits","Assistive Tech - within limits")</f>
        <v>Assistive Tech - within limits</v>
      </c>
      <c r="H135" s="563"/>
      <c r="I135" s="563"/>
      <c r="J135" s="563"/>
      <c r="K135" s="77"/>
    </row>
    <row r="136" spans="1:21" ht="15.75" thickBot="1" x14ac:dyDescent="0.3">
      <c r="A136" s="469"/>
      <c r="B136" s="482"/>
      <c r="C136" s="564"/>
      <c r="D136" s="565"/>
      <c r="G136" s="562" t="str">
        <f>IF(C129&gt;(M122*0.12001),"General Management % Exceeds Limits","General Management %- within limits")</f>
        <v>General Management %- within limits</v>
      </c>
      <c r="H136" s="563"/>
      <c r="I136" s="563"/>
      <c r="J136" s="563"/>
      <c r="K136" s="315"/>
      <c r="L136" s="238"/>
    </row>
    <row r="137" spans="1:21" ht="15.75" thickBot="1" x14ac:dyDescent="0.3">
      <c r="A137" s="483"/>
      <c r="B137" s="482"/>
      <c r="C137" s="484"/>
      <c r="D137" s="47"/>
      <c r="G137" s="562" t="str">
        <f>IF(C129&gt;(18001),"General Management $$ Exceeds Limits","General Management $$ - within limits")</f>
        <v>General Management $$ - within limits</v>
      </c>
      <c r="H137" s="563"/>
      <c r="I137" s="563"/>
      <c r="J137" s="563"/>
      <c r="K137" s="77"/>
    </row>
    <row r="138" spans="1:21" ht="17.25" thickBot="1" x14ac:dyDescent="0.4">
      <c r="A138" s="478" t="s">
        <v>41</v>
      </c>
      <c r="B138" s="479">
        <f>B131+B136+B137</f>
        <v>0</v>
      </c>
      <c r="C138" s="480"/>
      <c r="D138" s="481"/>
      <c r="G138" s="562" t="str">
        <f>IF((B131+B136+B137)='Accounting Summary'!C53,"Total equals Accounting Summary","Total and Accounting Summary don't equal")</f>
        <v>Total equals Accounting Summary</v>
      </c>
      <c r="H138" s="563"/>
      <c r="I138" s="563"/>
      <c r="J138" s="563"/>
      <c r="K138" s="77"/>
    </row>
    <row r="139" spans="1:21" ht="15.75" thickBot="1" x14ac:dyDescent="0.3">
      <c r="A139" s="111" t="str">
        <f>A1</f>
        <v>Individual:</v>
      </c>
      <c r="B139" s="112">
        <f>B1</f>
        <v>0</v>
      </c>
      <c r="G139" s="552" t="str">
        <f>IF('Accounting Summary'!C55&gt;1,"Surplus Exceeds Limits",IF('Accounting Summary'!C55&lt;-1,"Deficit Exceeds Limits","Net Rev - Exp is okay"))</f>
        <v>Net Rev - Exp is okay</v>
      </c>
      <c r="H139" s="553"/>
      <c r="I139" s="553"/>
      <c r="J139" s="554"/>
      <c r="K139" s="77"/>
    </row>
  </sheetData>
  <sheetProtection password="CD44" sheet="1" formatColumns="0" formatRows="0"/>
  <mergeCells count="32">
    <mergeCell ref="C1:D1"/>
    <mergeCell ref="C2:D2"/>
    <mergeCell ref="C3:D3"/>
    <mergeCell ref="D6:E6"/>
    <mergeCell ref="E1:F1"/>
    <mergeCell ref="A5:H5"/>
    <mergeCell ref="C101:F101"/>
    <mergeCell ref="E96:G96"/>
    <mergeCell ref="F6:G6"/>
    <mergeCell ref="B42:G42"/>
    <mergeCell ref="B49:G49"/>
    <mergeCell ref="B54:G54"/>
    <mergeCell ref="C56:H56"/>
    <mergeCell ref="B62:G62"/>
    <mergeCell ref="C63:H63"/>
    <mergeCell ref="B69:G69"/>
    <mergeCell ref="B75:G75"/>
    <mergeCell ref="B83:G83"/>
    <mergeCell ref="A85:C85"/>
    <mergeCell ref="G139:J139"/>
    <mergeCell ref="G130:K130"/>
    <mergeCell ref="G131:J131"/>
    <mergeCell ref="G132:J132"/>
    <mergeCell ref="C133:F133"/>
    <mergeCell ref="G133:J133"/>
    <mergeCell ref="C134:E134"/>
    <mergeCell ref="G134:J134"/>
    <mergeCell ref="G135:J135"/>
    <mergeCell ref="C136:D136"/>
    <mergeCell ref="G136:J136"/>
    <mergeCell ref="G137:J137"/>
    <mergeCell ref="G138:J138"/>
  </mergeCells>
  <dataValidations count="6">
    <dataValidation type="list" allowBlank="1" showInputMessage="1" showErrorMessage="1" sqref="B75:B76 B54:B55">
      <formula1>$O$2:$O$4</formula1>
    </dataValidation>
    <dataValidation type="list" allowBlank="1" showInputMessage="1" showErrorMessage="1" sqref="B44:B48 B57:B61 B64:B68 B8:B15 B52:B53 B32 B19:B29 B34:B38">
      <formula1>$O$2:$O$7</formula1>
    </dataValidation>
    <dataValidation type="list" allowBlank="1" showInputMessage="1" showErrorMessage="1" sqref="B78:B82">
      <formula1>$O$9:$O$13</formula1>
    </dataValidation>
    <dataValidation type="list" allowBlank="1" showInputMessage="1" showErrorMessage="1" sqref="B72:B74">
      <formula1>$O$46:$O$51</formula1>
    </dataValidation>
    <dataValidation showDropDown="1" showInputMessage="1" showErrorMessage="1" sqref="B3"/>
    <dataValidation type="list" allowBlank="1" showInputMessage="1" showErrorMessage="1" sqref="B133">
      <formula1>$P$42:$P$44</formula1>
    </dataValidation>
  </dataValidations>
  <hyperlinks>
    <hyperlink ref="A7" location="Definitions!A2" display="Family Staff"/>
    <hyperlink ref="A18" location="Definitions!A2" display="Family Staff"/>
    <hyperlink ref="A33" location="Definitions!A7" display="Treatment Services"/>
    <hyperlink ref="A56" location="Definitions!A13" display="Sub-Contractor 1"/>
    <hyperlink ref="A63" location="Definitions!A13" display="Sub-Contractor 1"/>
    <hyperlink ref="A71" location="Definitions!A23" display="Consumables"/>
    <hyperlink ref="A77" location="Definitions!A34" display="Transportation"/>
    <hyperlink ref="A87" location="Definitions!A4" display="Payroll Taxes"/>
    <hyperlink ref="A88" location="Definitions!A3" display="Workewrs Comp Ins"/>
    <hyperlink ref="A91" location="Definitions!A12" display="Professional fees"/>
    <hyperlink ref="A98" location="Definitions!A14" display="Staff Training"/>
    <hyperlink ref="A100" location="Definitions!A68" display="Assistive Technology"/>
    <hyperlink ref="A103" location="Definitions!A30" display="Advertising for Staff"/>
    <hyperlink ref="A107" location="Definitions!A15" display="Rent"/>
    <hyperlink ref="A108" location="Definitions!A17" display="Utilities "/>
    <hyperlink ref="A109" location="Definitions!A18" display="Building maintenance"/>
    <hyperlink ref="A110" location="Definitions!A20" display="Other occupancy costs"/>
    <hyperlink ref="A111" location="Definitions!A21" display="Office Supplies"/>
    <hyperlink ref="A112" location="Definitions!A27" display="Equipment Rent"/>
    <hyperlink ref="A113" location="Definitions!A28" display="Equipment Maint."/>
    <hyperlink ref="A114" location="Definitions!A31" display="Printing "/>
    <hyperlink ref="A115" location="Definitions!A32" display="Telecommunications "/>
    <hyperlink ref="A116" location="Definitions!A33" display="Postage"/>
    <hyperlink ref="A126" location="Definitions!A42" display="General Management"/>
    <hyperlink ref="A117" location="Definitions!A37" display="Liability insurance"/>
    <hyperlink ref="A118" location="Definitions!A38" display="Membership Dues"/>
  </hyperlinks>
  <pageMargins left="0" right="0" top="0" bottom="0" header="0.3" footer="0.3"/>
  <pageSetup scale="69" fitToHeight="0" orientation="portrait" horizontalDpi="4294967293" vertic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20"/>
  <sheetViews>
    <sheetView workbookViewId="0"/>
  </sheetViews>
  <sheetFormatPr defaultRowHeight="14.25" x14ac:dyDescent="0.2"/>
  <cols>
    <col min="1" max="1" width="56.375" bestFit="1" customWidth="1"/>
  </cols>
  <sheetData>
    <row r="1" spans="1:9" ht="15.75" x14ac:dyDescent="0.25">
      <c r="A1" s="38" t="s">
        <v>175</v>
      </c>
      <c r="B1" s="39"/>
      <c r="C1" s="40"/>
      <c r="D1" s="40"/>
      <c r="E1" s="40"/>
      <c r="F1" s="40"/>
      <c r="G1" s="40"/>
      <c r="H1" s="115"/>
      <c r="I1" s="42"/>
    </row>
    <row r="2" spans="1:9" x14ac:dyDescent="0.2">
      <c r="A2" s="43" t="str">
        <f>'Accounting Summary'!B1</f>
        <v>Region:</v>
      </c>
      <c r="B2" s="110">
        <f>'Family Worksheet'!$B$2</f>
        <v>0</v>
      </c>
      <c r="C2" s="40"/>
      <c r="D2" s="40"/>
      <c r="E2" s="40"/>
      <c r="F2" s="40"/>
      <c r="G2" s="40"/>
      <c r="H2" s="115"/>
      <c r="I2" s="42"/>
    </row>
    <row r="3" spans="1:9" x14ac:dyDescent="0.2">
      <c r="A3" s="44" t="str">
        <f>'Accounting Summary'!B2</f>
        <v>Individual:</v>
      </c>
      <c r="B3" s="110">
        <f>'Family Worksheet'!$B$1</f>
        <v>0</v>
      </c>
      <c r="C3" s="40"/>
      <c r="D3" s="40"/>
      <c r="E3" s="40"/>
      <c r="F3" s="40"/>
      <c r="G3" s="40"/>
      <c r="H3" s="115"/>
      <c r="I3" s="42"/>
    </row>
    <row r="4" spans="1:9" x14ac:dyDescent="0.2">
      <c r="A4" s="45" t="str">
        <f>'Accounting Summary'!B4</f>
        <v>Prepared by  / contact:</v>
      </c>
      <c r="B4" s="390">
        <f>'Family Worksheet'!$H$1</f>
        <v>0</v>
      </c>
      <c r="C4" s="40"/>
      <c r="D4" s="40"/>
      <c r="E4" s="40"/>
      <c r="F4" s="40"/>
      <c r="G4" s="40"/>
      <c r="H4" s="115"/>
      <c r="I4" s="42"/>
    </row>
    <row r="5" spans="1:9" x14ac:dyDescent="0.2">
      <c r="A5" s="46" t="str">
        <f>'Accounting Summary'!B7</f>
        <v>Start date:</v>
      </c>
      <c r="B5" s="389"/>
      <c r="C5" s="46"/>
      <c r="D5" s="46"/>
      <c r="E5" s="46"/>
      <c r="F5" s="46"/>
      <c r="G5" s="46"/>
      <c r="H5" s="115"/>
      <c r="I5" s="42"/>
    </row>
    <row r="6" spans="1:9" ht="15" thickBot="1" x14ac:dyDescent="0.25">
      <c r="A6" s="47"/>
      <c r="B6" s="48"/>
      <c r="C6" s="47"/>
      <c r="D6" s="47"/>
      <c r="E6" s="47"/>
      <c r="F6" s="47"/>
      <c r="G6" s="47"/>
      <c r="H6" s="115"/>
      <c r="I6" s="42"/>
    </row>
    <row r="7" spans="1:9" x14ac:dyDescent="0.2">
      <c r="A7" s="52" t="s">
        <v>114</v>
      </c>
      <c r="B7" s="188" t="s">
        <v>44</v>
      </c>
      <c r="C7" s="42"/>
    </row>
    <row r="8" spans="1:9" x14ac:dyDescent="0.2">
      <c r="A8" s="127" t="s">
        <v>0</v>
      </c>
      <c r="B8" s="189"/>
    </row>
    <row r="9" spans="1:9" x14ac:dyDescent="0.2">
      <c r="A9" s="391">
        <v>0.01</v>
      </c>
      <c r="B9" s="19"/>
    </row>
    <row r="10" spans="1:9" x14ac:dyDescent="0.2">
      <c r="A10" s="19"/>
      <c r="B10" s="19"/>
    </row>
    <row r="11" spans="1:9" x14ac:dyDescent="0.2">
      <c r="A11" s="19"/>
      <c r="B11" s="19"/>
    </row>
    <row r="12" spans="1:9" x14ac:dyDescent="0.2">
      <c r="A12" s="19"/>
      <c r="B12" s="19"/>
    </row>
    <row r="13" spans="1:9" x14ac:dyDescent="0.2">
      <c r="A13" s="19"/>
      <c r="B13" s="19"/>
    </row>
    <row r="14" spans="1:9" ht="15" thickBot="1" x14ac:dyDescent="0.25">
      <c r="A14" s="132" t="s">
        <v>2</v>
      </c>
      <c r="B14" s="189">
        <f>SUM(B7:B13)</f>
        <v>0</v>
      </c>
    </row>
    <row r="15" spans="1:9" ht="15.75" thickTop="1" x14ac:dyDescent="0.25">
      <c r="A15" s="551" t="s">
        <v>81</v>
      </c>
      <c r="B15" s="585"/>
      <c r="C15" s="585"/>
      <c r="D15" s="585"/>
      <c r="E15" s="57"/>
      <c r="F15" s="57"/>
      <c r="G15" s="57"/>
      <c r="H15" s="58"/>
      <c r="I15" s="42"/>
    </row>
    <row r="18" spans="1:9" ht="106.15" customHeight="1" x14ac:dyDescent="0.2">
      <c r="A18" s="586" t="s">
        <v>157</v>
      </c>
      <c r="B18" s="587"/>
      <c r="C18" s="587"/>
      <c r="D18" s="587"/>
      <c r="E18" s="587"/>
      <c r="F18" s="587"/>
      <c r="G18" s="587"/>
      <c r="H18" s="587"/>
      <c r="I18" s="587"/>
    </row>
    <row r="19" spans="1:9" x14ac:dyDescent="0.2">
      <c r="A19" s="199"/>
    </row>
    <row r="20" spans="1:9" x14ac:dyDescent="0.2">
      <c r="A20" s="209" t="s">
        <v>156</v>
      </c>
    </row>
  </sheetData>
  <sheetProtection password="CD44" sheet="1" formatColumns="0" formatRows="0"/>
  <mergeCells count="2">
    <mergeCell ref="A15:D15"/>
    <mergeCell ref="A18:I18"/>
  </mergeCells>
  <pageMargins left="0.7" right="0.7" top="0.75" bottom="0.75" header="0.3" footer="0.3"/>
  <pageSetup scale="8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M48"/>
  <sheetViews>
    <sheetView tabSelected="1" workbookViewId="0">
      <selection activeCell="P9" sqref="P9"/>
    </sheetView>
  </sheetViews>
  <sheetFormatPr defaultColWidth="8.375" defaultRowHeight="14.25" x14ac:dyDescent="0.2"/>
  <cols>
    <col min="1" max="1" width="31.75" style="40" bestFit="1" customWidth="1"/>
    <col min="2" max="2" width="12.75" style="39" bestFit="1" customWidth="1"/>
    <col min="3" max="7" width="9.75" style="40" customWidth="1"/>
    <col min="8" max="8" width="11.625" style="41" customWidth="1"/>
    <col min="9" max="9" width="8.75" style="42" customWidth="1"/>
    <col min="10" max="10" width="14.625" style="40" hidden="1" customWidth="1"/>
    <col min="11" max="12" width="8.25" style="40" hidden="1" customWidth="1"/>
    <col min="13" max="13" width="8.375" style="40" hidden="1" customWidth="1"/>
    <col min="14" max="15" width="8.375" style="40" customWidth="1"/>
    <col min="16" max="16384" width="8.375" style="40"/>
  </cols>
  <sheetData>
    <row r="1" spans="1:13" ht="15.75" x14ac:dyDescent="0.25">
      <c r="A1" s="38" t="s">
        <v>65</v>
      </c>
      <c r="J1" s="81" t="s">
        <v>88</v>
      </c>
      <c r="K1" s="81">
        <v>0</v>
      </c>
      <c r="L1" s="115"/>
    </row>
    <row r="2" spans="1:13" x14ac:dyDescent="0.2">
      <c r="A2" s="43" t="str">
        <f>'Accounting Summary'!B1</f>
        <v>Region:</v>
      </c>
      <c r="B2" s="110">
        <f>'Family Worksheet'!$B$2</f>
        <v>0</v>
      </c>
      <c r="J2" s="40" t="s">
        <v>84</v>
      </c>
      <c r="K2" s="115">
        <v>47.32</v>
      </c>
      <c r="L2" s="115"/>
    </row>
    <row r="3" spans="1:13" x14ac:dyDescent="0.2">
      <c r="A3" s="44" t="str">
        <f>'Accounting Summary'!B2</f>
        <v>Individual:</v>
      </c>
      <c r="B3" s="110">
        <f>'Family Worksheet'!$B$1</f>
        <v>0</v>
      </c>
      <c r="J3" s="40" t="s">
        <v>85</v>
      </c>
      <c r="K3" s="115">
        <v>73.61</v>
      </c>
    </row>
    <row r="4" spans="1:13" x14ac:dyDescent="0.2">
      <c r="A4" s="45" t="str">
        <f>'Accounting Summary'!B4</f>
        <v>Prepared by  / contact:</v>
      </c>
      <c r="B4" s="390">
        <f>'Family Worksheet'!$H$1</f>
        <v>0</v>
      </c>
      <c r="J4" s="40" t="s">
        <v>90</v>
      </c>
      <c r="K4" s="40">
        <v>0</v>
      </c>
      <c r="L4" s="115"/>
    </row>
    <row r="5" spans="1:13" x14ac:dyDescent="0.2">
      <c r="A5" s="46" t="str">
        <f>'Accounting Summary'!B7</f>
        <v>Start date:</v>
      </c>
      <c r="B5" s="389"/>
      <c r="C5" s="46"/>
      <c r="D5" s="46"/>
      <c r="E5" s="46"/>
      <c r="F5" s="46"/>
      <c r="G5" s="46"/>
      <c r="J5" s="40" t="s">
        <v>86</v>
      </c>
      <c r="K5" s="115">
        <v>47.32</v>
      </c>
      <c r="L5" s="115"/>
    </row>
    <row r="6" spans="1:13" ht="15" thickBot="1" x14ac:dyDescent="0.25">
      <c r="A6" s="47"/>
      <c r="B6" s="48"/>
      <c r="C6" s="47"/>
      <c r="D6" s="47"/>
      <c r="E6" s="47"/>
      <c r="F6" s="47"/>
      <c r="G6" s="47"/>
      <c r="J6" s="40" t="s">
        <v>87</v>
      </c>
      <c r="K6" s="115">
        <v>73.61</v>
      </c>
      <c r="M6" s="81" t="s">
        <v>78</v>
      </c>
    </row>
    <row r="7" spans="1:13" x14ac:dyDescent="0.2">
      <c r="A7" s="52" t="s">
        <v>65</v>
      </c>
      <c r="B7" s="53"/>
      <c r="C7" s="53"/>
      <c r="D7" s="80"/>
      <c r="E7" s="80"/>
      <c r="F7" s="80"/>
      <c r="G7" s="80"/>
      <c r="H7" s="54"/>
      <c r="J7" s="40" t="s">
        <v>91</v>
      </c>
      <c r="K7" s="40">
        <v>0</v>
      </c>
      <c r="M7" s="40" t="s">
        <v>73</v>
      </c>
    </row>
    <row r="8" spans="1:13" x14ac:dyDescent="0.2">
      <c r="A8" s="127" t="s">
        <v>0</v>
      </c>
      <c r="B8" s="29" t="s">
        <v>21</v>
      </c>
      <c r="C8" s="128" t="s">
        <v>23</v>
      </c>
      <c r="D8" s="588" t="s">
        <v>25</v>
      </c>
      <c r="E8" s="588"/>
      <c r="F8" s="589" t="s">
        <v>26</v>
      </c>
      <c r="G8" s="588"/>
      <c r="H8" s="129" t="s">
        <v>24</v>
      </c>
      <c r="M8" s="40" t="s">
        <v>74</v>
      </c>
    </row>
    <row r="9" spans="1:13" x14ac:dyDescent="0.2">
      <c r="A9" s="19"/>
      <c r="B9" s="181" t="s">
        <v>78</v>
      </c>
      <c r="C9" s="182"/>
      <c r="D9" s="256" t="str">
        <f t="shared" ref="D9:D14" si="0">IF(B9="weekly","week",IF(B9="daily","day",IF(B9="monthly","month",IF(B9="quarterly","quarter",IF(B9="annually","year","0")))))</f>
        <v>0</v>
      </c>
      <c r="E9" s="182"/>
      <c r="F9" s="257" t="str">
        <f t="shared" ref="F9:F14" si="1">IF(B9="weekly","weeks",IF(B9="daily","days",IF(B9="monthly","months",IF(B9="annually","enter 1","0"))))</f>
        <v>0</v>
      </c>
      <c r="G9" s="182"/>
      <c r="H9" s="28">
        <f t="shared" ref="H9:H14" si="2">C9*E9*G9</f>
        <v>0</v>
      </c>
      <c r="M9" s="40" t="s">
        <v>75</v>
      </c>
    </row>
    <row r="10" spans="1:13" x14ac:dyDescent="0.2">
      <c r="A10" s="19"/>
      <c r="B10" s="181" t="s">
        <v>78</v>
      </c>
      <c r="C10" s="182"/>
      <c r="D10" s="256" t="str">
        <f t="shared" si="0"/>
        <v>0</v>
      </c>
      <c r="E10" s="182"/>
      <c r="F10" s="257" t="str">
        <f t="shared" si="1"/>
        <v>0</v>
      </c>
      <c r="G10" s="182"/>
      <c r="H10" s="28">
        <f t="shared" si="2"/>
        <v>0</v>
      </c>
      <c r="M10" s="40" t="s">
        <v>76</v>
      </c>
    </row>
    <row r="11" spans="1:13" x14ac:dyDescent="0.2">
      <c r="A11" s="19"/>
      <c r="B11" s="181" t="s">
        <v>78</v>
      </c>
      <c r="C11" s="182"/>
      <c r="D11" s="256" t="str">
        <f t="shared" si="0"/>
        <v>0</v>
      </c>
      <c r="E11" s="182"/>
      <c r="F11" s="257" t="str">
        <f t="shared" si="1"/>
        <v>0</v>
      </c>
      <c r="G11" s="182"/>
      <c r="H11" s="28">
        <f t="shared" si="2"/>
        <v>0</v>
      </c>
    </row>
    <row r="12" spans="1:13" x14ac:dyDescent="0.2">
      <c r="A12" s="19"/>
      <c r="B12" s="181" t="s">
        <v>78</v>
      </c>
      <c r="C12" s="182"/>
      <c r="D12" s="256" t="str">
        <f t="shared" si="0"/>
        <v>0</v>
      </c>
      <c r="E12" s="182"/>
      <c r="F12" s="257" t="str">
        <f t="shared" si="1"/>
        <v>0</v>
      </c>
      <c r="G12" s="182"/>
      <c r="H12" s="28">
        <f t="shared" si="2"/>
        <v>0</v>
      </c>
      <c r="M12" s="40" t="s">
        <v>77</v>
      </c>
    </row>
    <row r="13" spans="1:13" x14ac:dyDescent="0.2">
      <c r="A13" s="19"/>
      <c r="B13" s="181" t="s">
        <v>78</v>
      </c>
      <c r="C13" s="182"/>
      <c r="D13" s="256" t="str">
        <f t="shared" si="0"/>
        <v>0</v>
      </c>
      <c r="E13" s="182"/>
      <c r="F13" s="257" t="str">
        <f t="shared" si="1"/>
        <v>0</v>
      </c>
      <c r="G13" s="182"/>
      <c r="H13" s="28">
        <f t="shared" si="2"/>
        <v>0</v>
      </c>
    </row>
    <row r="14" spans="1:13" x14ac:dyDescent="0.2">
      <c r="A14" s="19"/>
      <c r="B14" s="181" t="s">
        <v>78</v>
      </c>
      <c r="C14" s="182"/>
      <c r="D14" s="256" t="str">
        <f t="shared" si="0"/>
        <v>0</v>
      </c>
      <c r="E14" s="182"/>
      <c r="F14" s="257" t="str">
        <f t="shared" si="1"/>
        <v>0</v>
      </c>
      <c r="G14" s="182"/>
      <c r="H14" s="28">
        <f t="shared" si="2"/>
        <v>0</v>
      </c>
      <c r="K14" s="55"/>
      <c r="L14" s="55"/>
    </row>
    <row r="15" spans="1:13" ht="15" thickBot="1" x14ac:dyDescent="0.25">
      <c r="A15" s="132" t="s">
        <v>2</v>
      </c>
      <c r="B15" s="590"/>
      <c r="C15" s="591"/>
      <c r="D15" s="591"/>
      <c r="E15" s="591"/>
      <c r="F15" s="591"/>
      <c r="G15" s="592"/>
      <c r="H15" s="27">
        <f>SUM(H9:H14)</f>
        <v>0</v>
      </c>
      <c r="K15" s="55"/>
      <c r="L15" s="55"/>
      <c r="M15" s="56"/>
    </row>
    <row r="16" spans="1:13" ht="15" thickTop="1" x14ac:dyDescent="0.2">
      <c r="A16" s="44"/>
      <c r="B16" s="57"/>
      <c r="C16" s="57"/>
      <c r="D16" s="57"/>
      <c r="E16" s="57"/>
      <c r="F16" s="57"/>
      <c r="G16" s="57"/>
      <c r="H16" s="58"/>
      <c r="K16" s="55"/>
      <c r="L16" s="55"/>
    </row>
    <row r="17" spans="1:12" ht="16.5" x14ac:dyDescent="0.35">
      <c r="A17" s="47"/>
      <c r="B17" s="40"/>
      <c r="D17" s="66"/>
      <c r="E17" s="66"/>
      <c r="F17" s="71" t="s">
        <v>48</v>
      </c>
      <c r="G17" s="82">
        <v>0</v>
      </c>
      <c r="H17" s="67">
        <f>H15*G17</f>
        <v>0</v>
      </c>
      <c r="K17" s="59"/>
      <c r="L17" s="59"/>
    </row>
    <row r="18" spans="1:12" x14ac:dyDescent="0.2">
      <c r="A18" s="47"/>
      <c r="B18" s="40"/>
      <c r="D18" s="47"/>
      <c r="E18" s="47"/>
      <c r="F18" s="51"/>
      <c r="G18" s="47"/>
      <c r="K18" s="59"/>
      <c r="L18" s="59"/>
    </row>
    <row r="19" spans="1:12" ht="16.5" x14ac:dyDescent="0.35">
      <c r="A19" s="47"/>
      <c r="B19" s="40"/>
      <c r="D19" s="47"/>
      <c r="E19" s="47"/>
      <c r="F19" s="51" t="s">
        <v>2</v>
      </c>
      <c r="G19" s="47"/>
      <c r="H19" s="68">
        <f>SUM(H15:H18)</f>
        <v>0</v>
      </c>
      <c r="K19" s="59"/>
      <c r="L19" s="59"/>
    </row>
    <row r="20" spans="1:12" ht="15" thickBot="1" x14ac:dyDescent="0.25">
      <c r="A20" s="255" t="s">
        <v>204</v>
      </c>
      <c r="B20" s="51"/>
      <c r="C20" s="47"/>
      <c r="D20" s="47"/>
      <c r="E20" s="47"/>
      <c r="F20" s="47"/>
      <c r="G20" s="47"/>
      <c r="K20" s="59"/>
      <c r="L20" s="59"/>
    </row>
    <row r="21" spans="1:12" ht="15" x14ac:dyDescent="0.25">
      <c r="A21" s="254" t="s">
        <v>176</v>
      </c>
      <c r="B21" s="121" t="s">
        <v>23</v>
      </c>
      <c r="C21" s="122" t="s">
        <v>82</v>
      </c>
      <c r="D21" s="117" t="s">
        <v>83</v>
      </c>
      <c r="E21" s="47"/>
      <c r="F21" s="47"/>
      <c r="G21" s="47"/>
      <c r="K21" s="59"/>
      <c r="L21" s="59"/>
    </row>
    <row r="22" spans="1:12" x14ac:dyDescent="0.2">
      <c r="A22" s="125" t="s">
        <v>88</v>
      </c>
      <c r="B22" s="392"/>
      <c r="C22" s="126"/>
      <c r="D22" s="118">
        <f>B22*C22</f>
        <v>0</v>
      </c>
      <c r="E22" s="47"/>
      <c r="F22" s="47"/>
      <c r="G22" s="47"/>
      <c r="K22" s="59"/>
      <c r="L22" s="59"/>
    </row>
    <row r="23" spans="1:12" x14ac:dyDescent="0.2">
      <c r="A23" s="125" t="s">
        <v>88</v>
      </c>
      <c r="B23" s="392"/>
      <c r="C23" s="126"/>
      <c r="D23" s="118">
        <f>B23*C23</f>
        <v>0</v>
      </c>
      <c r="E23" s="47"/>
      <c r="F23" s="47"/>
      <c r="G23" s="47"/>
      <c r="K23" s="55"/>
      <c r="L23" s="55"/>
    </row>
    <row r="24" spans="1:12" x14ac:dyDescent="0.2">
      <c r="A24" s="125" t="s">
        <v>88</v>
      </c>
      <c r="B24" s="392"/>
      <c r="C24" s="126"/>
      <c r="D24" s="118">
        <f>B24*C24</f>
        <v>0</v>
      </c>
      <c r="E24" s="47"/>
      <c r="F24" s="47"/>
      <c r="G24" s="47"/>
      <c r="K24" s="59"/>
      <c r="L24" s="59"/>
    </row>
    <row r="25" spans="1:12" ht="15.75" thickBot="1" x14ac:dyDescent="0.3">
      <c r="A25" s="125" t="s">
        <v>88</v>
      </c>
      <c r="B25" s="392"/>
      <c r="C25" s="126"/>
      <c r="D25" s="119">
        <f>B25*C25</f>
        <v>0</v>
      </c>
      <c r="E25" s="47"/>
      <c r="F25" s="47"/>
      <c r="G25" s="123" t="s">
        <v>89</v>
      </c>
      <c r="H25" s="120">
        <f>SUM(D22:D25)</f>
        <v>0</v>
      </c>
      <c r="K25" s="59"/>
      <c r="L25" s="59"/>
    </row>
    <row r="26" spans="1:12" ht="15" thickBot="1" x14ac:dyDescent="0.25">
      <c r="A26" s="124"/>
      <c r="B26" s="116"/>
      <c r="C26" s="200"/>
      <c r="D26" s="201"/>
      <c r="E26" s="47"/>
      <c r="F26" s="47"/>
      <c r="G26" s="47"/>
      <c r="K26" s="59"/>
      <c r="L26" s="59"/>
    </row>
    <row r="27" spans="1:12" ht="16.5" x14ac:dyDescent="0.35">
      <c r="A27" s="47"/>
      <c r="B27" s="51"/>
      <c r="C27" s="47"/>
      <c r="D27" s="47"/>
      <c r="E27" s="47"/>
      <c r="F27" s="47"/>
      <c r="G27" s="47" t="s">
        <v>148</v>
      </c>
      <c r="H27" s="68">
        <f>H25-H19</f>
        <v>0</v>
      </c>
      <c r="K27" s="59"/>
      <c r="L27" s="59"/>
    </row>
    <row r="28" spans="1:12" x14ac:dyDescent="0.2">
      <c r="A28" s="47"/>
      <c r="B28" s="51"/>
      <c r="C28" s="47"/>
      <c r="D28" s="47"/>
      <c r="E28" s="47"/>
      <c r="F28" s="47"/>
      <c r="G28" s="47"/>
      <c r="K28" s="59"/>
      <c r="L28" s="59"/>
    </row>
    <row r="29" spans="1:12" x14ac:dyDescent="0.2">
      <c r="A29" s="49"/>
      <c r="B29" s="51"/>
      <c r="C29" s="49"/>
      <c r="D29" s="49"/>
      <c r="E29" s="49"/>
      <c r="F29" s="49"/>
      <c r="G29" s="49"/>
      <c r="K29" s="59"/>
      <c r="L29" s="59"/>
    </row>
    <row r="30" spans="1:12" x14ac:dyDescent="0.2">
      <c r="A30" s="263" t="s">
        <v>235</v>
      </c>
      <c r="B30" s="51"/>
      <c r="C30" s="49"/>
      <c r="D30" s="49"/>
      <c r="E30" s="49"/>
      <c r="F30" s="49"/>
      <c r="G30" s="49"/>
      <c r="K30" s="59"/>
      <c r="L30" s="59"/>
    </row>
    <row r="31" spans="1:12" x14ac:dyDescent="0.2">
      <c r="A31" s="263" t="s">
        <v>233</v>
      </c>
      <c r="B31" s="50"/>
      <c r="C31" s="47"/>
      <c r="D31" s="47"/>
      <c r="E31" s="47"/>
      <c r="F31" s="47"/>
      <c r="G31" s="47"/>
      <c r="K31" s="59"/>
      <c r="L31" s="59"/>
    </row>
    <row r="32" spans="1:12" x14ac:dyDescent="0.2">
      <c r="A32" s="263" t="s">
        <v>234</v>
      </c>
      <c r="B32" s="51"/>
      <c r="C32" s="47"/>
      <c r="D32" s="47"/>
      <c r="E32" s="47"/>
      <c r="F32" s="47"/>
      <c r="G32" s="47"/>
      <c r="K32" s="59"/>
      <c r="L32" s="59"/>
    </row>
    <row r="33" spans="1:13" ht="15.75" x14ac:dyDescent="0.2">
      <c r="A33" s="264" t="s">
        <v>236</v>
      </c>
      <c r="B33" s="49" t="s">
        <v>237</v>
      </c>
      <c r="C33" s="47"/>
      <c r="D33" s="47"/>
      <c r="E33" s="47"/>
      <c r="F33" s="47"/>
      <c r="G33" s="47"/>
      <c r="K33" s="59"/>
      <c r="L33" s="59"/>
    </row>
    <row r="34" spans="1:13" ht="15.75" x14ac:dyDescent="0.2">
      <c r="A34" s="264"/>
      <c r="B34" s="51"/>
      <c r="C34" s="47"/>
      <c r="D34" s="47"/>
      <c r="E34" s="47"/>
      <c r="F34" s="47"/>
      <c r="G34" s="47"/>
      <c r="H34" s="115"/>
      <c r="K34" s="59"/>
      <c r="L34" s="59"/>
    </row>
    <row r="35" spans="1:13" x14ac:dyDescent="0.2">
      <c r="A35" s="263" t="s">
        <v>210</v>
      </c>
      <c r="B35" s="51"/>
      <c r="C35" s="47"/>
      <c r="D35" s="47"/>
      <c r="E35" s="47"/>
      <c r="F35" s="47"/>
      <c r="G35" s="47"/>
      <c r="K35" s="59"/>
      <c r="L35" s="59"/>
    </row>
    <row r="36" spans="1:13" x14ac:dyDescent="0.2">
      <c r="A36" s="46"/>
      <c r="B36" s="60"/>
      <c r="C36" s="46"/>
      <c r="D36" s="46"/>
      <c r="E36" s="46"/>
      <c r="F36" s="46"/>
      <c r="G36" s="46"/>
      <c r="K36" s="59"/>
      <c r="L36" s="59"/>
    </row>
    <row r="37" spans="1:13" x14ac:dyDescent="0.2">
      <c r="A37" s="61" t="s">
        <v>215</v>
      </c>
      <c r="B37" s="62"/>
      <c r="K37" s="55"/>
      <c r="L37" s="55"/>
    </row>
    <row r="38" spans="1:13" x14ac:dyDescent="0.2">
      <c r="K38" s="59"/>
      <c r="L38" s="59"/>
      <c r="M38" s="47"/>
    </row>
    <row r="39" spans="1:13" x14ac:dyDescent="0.2">
      <c r="A39" s="61" t="s">
        <v>66</v>
      </c>
      <c r="K39" s="59"/>
      <c r="L39" s="59"/>
    </row>
    <row r="40" spans="1:13" x14ac:dyDescent="0.2">
      <c r="A40" s="261"/>
      <c r="B40" s="262"/>
      <c r="C40" s="261"/>
      <c r="D40" s="261"/>
      <c r="E40" s="261"/>
      <c r="F40" s="261"/>
      <c r="K40" s="59"/>
      <c r="L40" s="59"/>
    </row>
    <row r="41" spans="1:13" x14ac:dyDescent="0.2">
      <c r="A41" s="261"/>
      <c r="B41" s="262"/>
      <c r="C41" s="261"/>
      <c r="D41" s="261"/>
      <c r="E41" s="261"/>
      <c r="F41" s="261"/>
    </row>
    <row r="42" spans="1:13" x14ac:dyDescent="0.2">
      <c r="A42" s="261"/>
      <c r="B42" s="262"/>
      <c r="C42" s="261"/>
      <c r="D42" s="261"/>
      <c r="E42" s="261"/>
      <c r="F42" s="261"/>
    </row>
    <row r="43" spans="1:13" x14ac:dyDescent="0.2">
      <c r="A43" s="261"/>
      <c r="B43" s="262"/>
      <c r="C43" s="261"/>
      <c r="D43" s="261"/>
      <c r="E43" s="261"/>
      <c r="F43" s="261"/>
    </row>
    <row r="44" spans="1:13" x14ac:dyDescent="0.2">
      <c r="A44" s="261"/>
      <c r="B44" s="262"/>
      <c r="C44" s="261"/>
      <c r="D44" s="261"/>
      <c r="E44" s="261"/>
      <c r="F44" s="261"/>
    </row>
    <row r="45" spans="1:13" x14ac:dyDescent="0.2">
      <c r="A45" s="261"/>
      <c r="B45" s="262"/>
      <c r="C45" s="261"/>
      <c r="D45" s="261"/>
      <c r="E45" s="261"/>
      <c r="F45" s="261"/>
    </row>
    <row r="46" spans="1:13" x14ac:dyDescent="0.2">
      <c r="A46" s="261"/>
      <c r="B46" s="262"/>
      <c r="C46" s="261"/>
      <c r="D46" s="261"/>
      <c r="E46" s="261"/>
      <c r="F46" s="261"/>
    </row>
    <row r="47" spans="1:13" x14ac:dyDescent="0.2">
      <c r="A47" s="261"/>
      <c r="B47" s="262"/>
      <c r="C47" s="261"/>
      <c r="D47" s="261"/>
      <c r="E47" s="261"/>
      <c r="F47" s="261"/>
    </row>
    <row r="48" spans="1:13" x14ac:dyDescent="0.2">
      <c r="A48" s="261"/>
      <c r="B48" s="262"/>
      <c r="C48" s="261"/>
      <c r="D48" s="261"/>
      <c r="E48" s="261"/>
      <c r="F48" s="261"/>
    </row>
  </sheetData>
  <sheetProtection password="CC84" sheet="1" formatColumns="0" formatRows="0"/>
  <mergeCells count="3">
    <mergeCell ref="D8:E8"/>
    <mergeCell ref="F8:G8"/>
    <mergeCell ref="B15:G15"/>
  </mergeCells>
  <dataValidations count="2">
    <dataValidation type="list" allowBlank="1" showInputMessage="1" showErrorMessage="1" sqref="B9:B14">
      <formula1>$M$6:$M$12</formula1>
    </dataValidation>
    <dataValidation type="list" allowBlank="1" showInputMessage="1" showErrorMessage="1" sqref="A22:A25">
      <formula1>$J$1:$J$7</formula1>
    </dataValidation>
  </dataValidations>
  <pageMargins left="0.2" right="0.2" top="0.75" bottom="0.75" header="0.3" footer="0.3"/>
  <pageSetup scale="64"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H56"/>
  <sheetViews>
    <sheetView workbookViewId="0">
      <pane xSplit="3" ySplit="7" topLeftCell="D8" activePane="bottomRight" state="frozen"/>
      <selection pane="topRight" activeCell="D1" sqref="D1"/>
      <selection pane="bottomLeft" activeCell="A8" sqref="A8"/>
      <selection pane="bottomRight" activeCell="B57" sqref="B57"/>
    </sheetView>
  </sheetViews>
  <sheetFormatPr defaultColWidth="8.75" defaultRowHeight="14.25" x14ac:dyDescent="0.2"/>
  <cols>
    <col min="1" max="1" width="4.75" style="211" bestFit="1" customWidth="1"/>
    <col min="2" max="2" width="23.75" style="77" bestFit="1" customWidth="1"/>
    <col min="3" max="3" width="16" style="77" bestFit="1" customWidth="1"/>
    <col min="4" max="4" width="11.75" style="40" customWidth="1"/>
    <col min="5" max="16384" width="8.75" style="40"/>
  </cols>
  <sheetData>
    <row r="1" spans="1:5" x14ac:dyDescent="0.2">
      <c r="A1" s="210"/>
      <c r="B1" s="72" t="s">
        <v>50</v>
      </c>
      <c r="C1" s="73">
        <f>'Family Worksheet'!$B$2</f>
        <v>0</v>
      </c>
    </row>
    <row r="2" spans="1:5" x14ac:dyDescent="0.2">
      <c r="A2" s="210"/>
      <c r="B2" s="72" t="s">
        <v>51</v>
      </c>
      <c r="C2" s="74">
        <f>'Family Worksheet'!B1</f>
        <v>0</v>
      </c>
    </row>
    <row r="3" spans="1:5" x14ac:dyDescent="0.2">
      <c r="A3" s="210"/>
      <c r="B3" s="72" t="s">
        <v>230</v>
      </c>
      <c r="C3" s="74" t="str">
        <f>'Family Worksheet'!B4</f>
        <v>-------------</v>
      </c>
    </row>
    <row r="4" spans="1:5" x14ac:dyDescent="0.2">
      <c r="A4" s="210"/>
      <c r="B4" s="75" t="s">
        <v>54</v>
      </c>
      <c r="C4" s="74">
        <f>'Family Worksheet'!$H$1</f>
        <v>0</v>
      </c>
    </row>
    <row r="5" spans="1:5" x14ac:dyDescent="0.2">
      <c r="A5" s="210"/>
      <c r="B5" s="75" t="s">
        <v>52</v>
      </c>
      <c r="C5" s="74">
        <f>'Family Worksheet'!E1</f>
        <v>0</v>
      </c>
    </row>
    <row r="6" spans="1:5" x14ac:dyDescent="0.2">
      <c r="A6" s="210"/>
      <c r="B6" s="75" t="s">
        <v>62</v>
      </c>
      <c r="C6" s="74">
        <f>'Family Worksheet'!E2</f>
        <v>0</v>
      </c>
    </row>
    <row r="7" spans="1:5" x14ac:dyDescent="0.2">
      <c r="A7" s="210"/>
      <c r="B7" s="75" t="s">
        <v>53</v>
      </c>
      <c r="C7" s="76">
        <f>'Family Worksheet'!$B$3</f>
        <v>0</v>
      </c>
    </row>
    <row r="8" spans="1:5" x14ac:dyDescent="0.2">
      <c r="B8" s="56"/>
      <c r="C8" s="56"/>
    </row>
    <row r="9" spans="1:5" ht="15" x14ac:dyDescent="0.25">
      <c r="B9" s="595" t="s">
        <v>152</v>
      </c>
      <c r="C9" s="596"/>
    </row>
    <row r="10" spans="1:5" ht="16.5" x14ac:dyDescent="0.35">
      <c r="B10" s="202" t="str">
        <f>'Family Worksheet'!$C$135</f>
        <v>-------------</v>
      </c>
      <c r="C10" s="203">
        <f>'Family Worksheet'!$B$135</f>
        <v>0</v>
      </c>
      <c r="D10" s="207">
        <f>C10/12</f>
        <v>0</v>
      </c>
      <c r="E10" s="40" t="s">
        <v>154</v>
      </c>
    </row>
    <row r="11" spans="1:5" x14ac:dyDescent="0.2">
      <c r="B11" s="56" t="str">
        <f>'Family Worksheet'!A138</f>
        <v>Environmental modifications</v>
      </c>
      <c r="C11" s="203">
        <f>'Family Worksheet'!B138</f>
        <v>0</v>
      </c>
    </row>
    <row r="12" spans="1:5" x14ac:dyDescent="0.2">
      <c r="B12" s="56" t="s">
        <v>149</v>
      </c>
      <c r="C12" s="203">
        <f>'Family Worksheet'!B137</f>
        <v>0</v>
      </c>
      <c r="D12" s="208" t="s">
        <v>155</v>
      </c>
    </row>
    <row r="13" spans="1:5" x14ac:dyDescent="0.2">
      <c r="B13" s="56"/>
      <c r="C13" s="203"/>
    </row>
    <row r="14" spans="1:5" ht="16.5" x14ac:dyDescent="0.35">
      <c r="B14" s="56" t="s">
        <v>150</v>
      </c>
      <c r="C14" s="204">
        <f>SUM(C10:C13)</f>
        <v>0</v>
      </c>
    </row>
    <row r="15" spans="1:5" x14ac:dyDescent="0.2">
      <c r="B15" s="56"/>
      <c r="C15" s="56"/>
    </row>
    <row r="16" spans="1:5" ht="15" x14ac:dyDescent="0.2">
      <c r="A16" s="220"/>
      <c r="B16" s="593" t="s">
        <v>63</v>
      </c>
      <c r="C16" s="594"/>
    </row>
    <row r="17" spans="1:3" x14ac:dyDescent="0.2">
      <c r="A17" s="221">
        <v>6010</v>
      </c>
      <c r="B17" s="77" t="s">
        <v>109</v>
      </c>
      <c r="C17" s="78">
        <f>'Family Worksheet'!H16+'Family Worksheet'!H30</f>
        <v>0</v>
      </c>
    </row>
    <row r="18" spans="1:3" x14ac:dyDescent="0.2">
      <c r="A18" s="221">
        <v>6020</v>
      </c>
      <c r="B18" s="77" t="s">
        <v>110</v>
      </c>
      <c r="C18" s="78">
        <f>'Family Worksheet'!J16+'Family Worksheet'!J30</f>
        <v>0</v>
      </c>
    </row>
    <row r="19" spans="1:3" x14ac:dyDescent="0.2">
      <c r="A19" s="221">
        <v>6020</v>
      </c>
      <c r="B19" s="77" t="s">
        <v>72</v>
      </c>
      <c r="C19" s="78">
        <f>'Family Worksheet'!C88</f>
        <v>0</v>
      </c>
    </row>
    <row r="20" spans="1:3" x14ac:dyDescent="0.2">
      <c r="A20" s="221">
        <v>6030</v>
      </c>
      <c r="B20" s="77" t="s">
        <v>64</v>
      </c>
      <c r="C20" s="78">
        <f>'Family Worksheet'!C87</f>
        <v>0</v>
      </c>
    </row>
    <row r="21" spans="1:3" x14ac:dyDescent="0.2">
      <c r="A21" s="221">
        <v>6210</v>
      </c>
      <c r="B21" s="273" t="s">
        <v>214</v>
      </c>
      <c r="C21" s="78"/>
    </row>
    <row r="22" spans="1:3" x14ac:dyDescent="0.2">
      <c r="A22" s="221">
        <v>6220</v>
      </c>
      <c r="B22" s="77" t="s">
        <v>6</v>
      </c>
      <c r="C22" s="78">
        <f>'Family Worksheet'!$M$39</f>
        <v>0</v>
      </c>
    </row>
    <row r="23" spans="1:3" x14ac:dyDescent="0.2">
      <c r="A23" s="221">
        <v>6230</v>
      </c>
      <c r="B23" s="273" t="s">
        <v>214</v>
      </c>
      <c r="C23" s="78"/>
    </row>
    <row r="24" spans="1:3" x14ac:dyDescent="0.2">
      <c r="A24" s="221">
        <v>6230</v>
      </c>
      <c r="B24" s="77" t="s">
        <v>20</v>
      </c>
      <c r="C24" s="78">
        <f>'Family Worksheet'!$M$49</f>
        <v>0</v>
      </c>
    </row>
    <row r="25" spans="1:3" x14ac:dyDescent="0.2">
      <c r="A25" s="221">
        <v>6230</v>
      </c>
      <c r="B25" s="77" t="s">
        <v>28</v>
      </c>
      <c r="C25" s="78">
        <f>'Family Worksheet'!$M$54</f>
        <v>0</v>
      </c>
    </row>
    <row r="26" spans="1:3" x14ac:dyDescent="0.2">
      <c r="A26" s="221">
        <v>6270</v>
      </c>
      <c r="B26" s="77" t="s">
        <v>8</v>
      </c>
      <c r="C26" s="78">
        <f>'Family Worksheet'!$M$96</f>
        <v>0</v>
      </c>
    </row>
    <row r="27" spans="1:3" x14ac:dyDescent="0.2">
      <c r="A27" s="221">
        <v>6280</v>
      </c>
      <c r="B27" s="77" t="s">
        <v>9</v>
      </c>
      <c r="C27" s="78">
        <f>'Family Worksheet'!$M$62+'Family Worksheet'!$M$69</f>
        <v>0</v>
      </c>
    </row>
    <row r="28" spans="1:3" x14ac:dyDescent="0.2">
      <c r="A28" s="221">
        <v>6300</v>
      </c>
      <c r="B28" s="77" t="s">
        <v>14</v>
      </c>
      <c r="C28" s="78">
        <f>'Family Worksheet'!$M$98</f>
        <v>0</v>
      </c>
    </row>
    <row r="29" spans="1:3" x14ac:dyDescent="0.2">
      <c r="A29" s="221">
        <v>6410</v>
      </c>
      <c r="B29" s="77" t="s">
        <v>15</v>
      </c>
      <c r="C29" s="78">
        <f>'Family Worksheet'!M107</f>
        <v>0</v>
      </c>
    </row>
    <row r="30" spans="1:3" x14ac:dyDescent="0.2">
      <c r="A30" s="221">
        <v>6430</v>
      </c>
      <c r="B30" s="77" t="s">
        <v>16</v>
      </c>
      <c r="C30" s="78">
        <f>'Family Worksheet'!M108</f>
        <v>0</v>
      </c>
    </row>
    <row r="31" spans="1:3" x14ac:dyDescent="0.2">
      <c r="A31" s="221">
        <v>6450</v>
      </c>
      <c r="B31" s="77" t="s">
        <v>17</v>
      </c>
      <c r="C31" s="78">
        <f>'Family Worksheet'!M109</f>
        <v>0</v>
      </c>
    </row>
    <row r="32" spans="1:3" x14ac:dyDescent="0.2">
      <c r="A32" s="221">
        <v>6470</v>
      </c>
      <c r="B32" s="77" t="s">
        <v>18</v>
      </c>
      <c r="C32" s="78">
        <f>'Family Worksheet'!M110</f>
        <v>0</v>
      </c>
    </row>
    <row r="33" spans="1:3" x14ac:dyDescent="0.2">
      <c r="A33" s="221">
        <v>6510</v>
      </c>
      <c r="B33" s="77" t="s">
        <v>19</v>
      </c>
      <c r="C33" s="78">
        <f>'Family Worksheet'!M111</f>
        <v>0</v>
      </c>
    </row>
    <row r="34" spans="1:3" x14ac:dyDescent="0.2">
      <c r="A34" s="221">
        <v>6530</v>
      </c>
      <c r="B34" s="77" t="s">
        <v>29</v>
      </c>
      <c r="C34" s="78">
        <f>'Family Worksheet'!$M$75+'Family Worksheet'!B101</f>
        <v>0</v>
      </c>
    </row>
    <row r="35" spans="1:3" x14ac:dyDescent="0.2">
      <c r="A35" s="221">
        <v>6700</v>
      </c>
      <c r="B35" s="77" t="s">
        <v>32</v>
      </c>
      <c r="C35" s="78">
        <f>'Family Worksheet'!M112</f>
        <v>0</v>
      </c>
    </row>
    <row r="36" spans="1:3" x14ac:dyDescent="0.2">
      <c r="A36" s="221">
        <v>6800</v>
      </c>
      <c r="B36" s="77" t="s">
        <v>33</v>
      </c>
      <c r="C36" s="78">
        <f>'Family Worksheet'!M113</f>
        <v>0</v>
      </c>
    </row>
    <row r="37" spans="1:3" x14ac:dyDescent="0.2">
      <c r="A37" s="221">
        <v>7100</v>
      </c>
      <c r="B37" s="77" t="s">
        <v>34</v>
      </c>
      <c r="C37" s="78">
        <f>'Family Worksheet'!M114</f>
        <v>0</v>
      </c>
    </row>
    <row r="38" spans="1:3" x14ac:dyDescent="0.2">
      <c r="A38" s="221">
        <v>7200</v>
      </c>
      <c r="B38" s="77" t="s">
        <v>35</v>
      </c>
      <c r="C38" s="78">
        <f>'Family Worksheet'!M115</f>
        <v>0</v>
      </c>
    </row>
    <row r="39" spans="1:3" x14ac:dyDescent="0.2">
      <c r="A39" s="221">
        <v>7300</v>
      </c>
      <c r="B39" s="77" t="s">
        <v>36</v>
      </c>
      <c r="C39" s="78">
        <f>'Family Worksheet'!M116</f>
        <v>0</v>
      </c>
    </row>
    <row r="40" spans="1:3" x14ac:dyDescent="0.2">
      <c r="A40" s="221">
        <v>7000</v>
      </c>
      <c r="B40" s="77" t="s">
        <v>38</v>
      </c>
      <c r="C40" s="78">
        <f>'Family Worksheet'!$M$103</f>
        <v>0</v>
      </c>
    </row>
    <row r="41" spans="1:3" x14ac:dyDescent="0.2">
      <c r="A41" s="221">
        <v>7400</v>
      </c>
      <c r="B41" s="77" t="s">
        <v>27</v>
      </c>
      <c r="C41" s="78">
        <f>'Family Worksheet'!$M$83</f>
        <v>0</v>
      </c>
    </row>
    <row r="42" spans="1:3" x14ac:dyDescent="0.2">
      <c r="A42" s="221">
        <v>7600</v>
      </c>
      <c r="B42" s="77" t="s">
        <v>232</v>
      </c>
      <c r="C42" s="78">
        <f>'Family Worksheet'!$M$117</f>
        <v>0</v>
      </c>
    </row>
    <row r="43" spans="1:3" ht="16.5" x14ac:dyDescent="0.35">
      <c r="A43" s="221">
        <v>7700</v>
      </c>
      <c r="B43" s="77" t="s">
        <v>240</v>
      </c>
      <c r="C43" s="79">
        <f>'Family Worksheet'!$M$118</f>
        <v>0</v>
      </c>
    </row>
    <row r="44" spans="1:3" x14ac:dyDescent="0.2">
      <c r="A44" s="222"/>
    </row>
    <row r="45" spans="1:3" x14ac:dyDescent="0.2">
      <c r="A45" s="223"/>
      <c r="B45" s="77" t="s">
        <v>37</v>
      </c>
      <c r="C45" s="78">
        <f>SUM(C17:C43)</f>
        <v>0</v>
      </c>
    </row>
    <row r="46" spans="1:3" x14ac:dyDescent="0.2">
      <c r="A46" s="223"/>
      <c r="C46" s="78"/>
    </row>
    <row r="47" spans="1:3" x14ac:dyDescent="0.2">
      <c r="A47" s="223"/>
      <c r="B47" s="77" t="s">
        <v>42</v>
      </c>
      <c r="C47" s="78">
        <f>'Family Worksheet'!$M$124</f>
        <v>0</v>
      </c>
    </row>
    <row r="48" spans="1:3" x14ac:dyDescent="0.2">
      <c r="A48" s="221">
        <v>9000</v>
      </c>
      <c r="B48" s="77" t="s">
        <v>48</v>
      </c>
      <c r="C48" s="78">
        <f>'Family Worksheet'!$M$129</f>
        <v>0</v>
      </c>
    </row>
    <row r="49" spans="1:8" ht="16.5" x14ac:dyDescent="0.35">
      <c r="A49" s="223"/>
      <c r="C49" s="79"/>
    </row>
    <row r="50" spans="1:8" x14ac:dyDescent="0.2">
      <c r="A50" s="223"/>
      <c r="B50" s="77" t="s">
        <v>65</v>
      </c>
      <c r="C50" s="78">
        <f>'Specialty Services'!$H$19</f>
        <v>0</v>
      </c>
    </row>
    <row r="51" spans="1:8" ht="16.5" x14ac:dyDescent="0.35">
      <c r="A51" s="210"/>
      <c r="B51" s="77" t="s">
        <v>115</v>
      </c>
      <c r="C51" s="79">
        <f>'E-mods'!$B$14</f>
        <v>0</v>
      </c>
    </row>
    <row r="52" spans="1:8" x14ac:dyDescent="0.2">
      <c r="A52" s="210"/>
    </row>
    <row r="53" spans="1:8" ht="16.5" x14ac:dyDescent="0.35">
      <c r="A53" s="210"/>
      <c r="B53" s="77" t="s">
        <v>41</v>
      </c>
      <c r="C53" s="192">
        <f>SUM(C45:C52)</f>
        <v>0</v>
      </c>
    </row>
    <row r="54" spans="1:8" ht="15" thickBot="1" x14ac:dyDescent="0.25"/>
    <row r="55" spans="1:8" ht="17.25" thickBot="1" x14ac:dyDescent="0.4">
      <c r="B55" s="77" t="s">
        <v>151</v>
      </c>
      <c r="C55" s="205">
        <f>C14-C53</f>
        <v>0</v>
      </c>
      <c r="D55" s="597" t="str">
        <f>IF(C55&gt;1,"Surplus Exceeds Limits",IF(C55&lt;-1,"Deficit Exceeds Limits","Net Rev - Exp is okay"))</f>
        <v>Net Rev - Exp is okay</v>
      </c>
      <c r="E55" s="598"/>
      <c r="F55" s="598"/>
      <c r="G55" s="599"/>
    </row>
    <row r="56" spans="1:8" ht="28.9" customHeight="1" thickTop="1" x14ac:dyDescent="0.2">
      <c r="D56" s="600" t="s">
        <v>153</v>
      </c>
      <c r="E56" s="601"/>
      <c r="F56" s="601"/>
      <c r="G56" s="601"/>
      <c r="H56" s="601"/>
    </row>
  </sheetData>
  <sheetProtection password="CD44" sheet="1" formatColumns="0" formatRows="0"/>
  <mergeCells count="4">
    <mergeCell ref="B16:C16"/>
    <mergeCell ref="B9:C9"/>
    <mergeCell ref="D55:G55"/>
    <mergeCell ref="D56:H56"/>
  </mergeCells>
  <hyperlinks>
    <hyperlink ref="A17" location="Definitions!A2" display="6010"/>
    <hyperlink ref="A18" location="Definitions!A3" display="6020"/>
    <hyperlink ref="A19" location="Definitions!A3" display="6020"/>
    <hyperlink ref="A20" location="Definitions!A4" display="6030"/>
    <hyperlink ref="A21" location="Definitions!A6" display="6210"/>
    <hyperlink ref="A22" location="Definitions!A7" display="6220"/>
    <hyperlink ref="A23" location="Definitions!A8" display="6230"/>
    <hyperlink ref="A24" location="Definitions!A8" display="Definitions!A8"/>
    <hyperlink ref="A25" location="Definitions!A8" display="Definitions!A8"/>
    <hyperlink ref="A26" location="Definitions!A12" display="6270"/>
    <hyperlink ref="A27" location="Definitions!A13" display="6280"/>
    <hyperlink ref="A28" location="Definitions!A14" display="6300"/>
    <hyperlink ref="A29" location="Definitions!A15" display="6410"/>
    <hyperlink ref="A30" location="Definitions!A17" display="6430"/>
    <hyperlink ref="A31" location="Definitions!A18" display="6450"/>
    <hyperlink ref="A32" location="Definitions!A20" display="6470"/>
    <hyperlink ref="A33" location="Definitions!A21" display="6510"/>
    <hyperlink ref="A34" location="Definitions!A23" display="6530"/>
    <hyperlink ref="A35" location="Definitions!A27" display="6700"/>
    <hyperlink ref="A36" location="Definitions!A28" display="6800"/>
    <hyperlink ref="A37" location="Definitions!A31" display="7100"/>
    <hyperlink ref="A38" location="Definitions!A32" display="7200"/>
    <hyperlink ref="A39" location="Definitions!A33" display="7300"/>
    <hyperlink ref="A40" location="Definitions!A30" display="7000"/>
    <hyperlink ref="A41" location="Definitions!A34" display="7400"/>
    <hyperlink ref="A48" location="Definitions!A42" display="9000"/>
  </hyperlinks>
  <pageMargins left="0.7" right="0.7" top="0.75" bottom="0.75" header="0.3" footer="0.3"/>
  <pageSetup scale="89" orientation="portrait" horizontalDpi="4294967293" verticalDpi="4294967293"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zoomScaleNormal="100" workbookViewId="0">
      <selection activeCell="A8" sqref="A8"/>
    </sheetView>
  </sheetViews>
  <sheetFormatPr defaultRowHeight="14.25" x14ac:dyDescent="0.2"/>
  <cols>
    <col min="1" max="1" width="88.125" style="487" customWidth="1"/>
    <col min="2" max="2" width="64.125" style="464" bestFit="1" customWidth="1"/>
    <col min="3" max="4" width="13.625" style="487" bestFit="1" customWidth="1"/>
    <col min="5" max="16384" width="9" style="487"/>
  </cols>
  <sheetData>
    <row r="1" spans="1:2" ht="15.75" x14ac:dyDescent="0.2">
      <c r="A1" s="455" t="s">
        <v>116</v>
      </c>
      <c r="B1" s="465" t="s">
        <v>197</v>
      </c>
    </row>
    <row r="2" spans="1:2" ht="47.25" x14ac:dyDescent="0.2">
      <c r="A2" s="456" t="s">
        <v>179</v>
      </c>
      <c r="B2" s="456" t="s">
        <v>203</v>
      </c>
    </row>
    <row r="3" spans="1:2" ht="31.5" x14ac:dyDescent="0.2">
      <c r="A3" s="456" t="s">
        <v>180</v>
      </c>
      <c r="B3" s="456"/>
    </row>
    <row r="4" spans="1:2" ht="31.5" x14ac:dyDescent="0.2">
      <c r="A4" s="456" t="s">
        <v>117</v>
      </c>
      <c r="B4" s="456"/>
    </row>
    <row r="5" spans="1:2" ht="31.5" x14ac:dyDescent="0.2">
      <c r="A5" s="456" t="s">
        <v>181</v>
      </c>
      <c r="B5" s="458"/>
    </row>
    <row r="6" spans="1:2" ht="47.25" x14ac:dyDescent="0.2">
      <c r="A6" s="456" t="s">
        <v>241</v>
      </c>
      <c r="B6" s="458"/>
    </row>
    <row r="7" spans="1:2" s="457" customFormat="1" ht="31.5" x14ac:dyDescent="0.2">
      <c r="A7" s="456" t="s">
        <v>245</v>
      </c>
      <c r="B7" s="456"/>
    </row>
    <row r="8" spans="1:2" ht="110.25" x14ac:dyDescent="0.2">
      <c r="A8" s="456" t="s">
        <v>244</v>
      </c>
      <c r="B8" s="458"/>
    </row>
    <row r="9" spans="1:2" ht="31.5" x14ac:dyDescent="0.2">
      <c r="A9" s="456" t="s">
        <v>207</v>
      </c>
      <c r="B9" s="458"/>
    </row>
    <row r="10" spans="1:2" ht="15.75" x14ac:dyDescent="0.2">
      <c r="A10" s="456" t="s">
        <v>208</v>
      </c>
      <c r="B10" s="458"/>
    </row>
    <row r="11" spans="1:2" ht="31.5" x14ac:dyDescent="0.2">
      <c r="A11" s="456" t="s">
        <v>209</v>
      </c>
      <c r="B11" s="458"/>
    </row>
    <row r="12" spans="1:2" ht="47.25" x14ac:dyDescent="0.2">
      <c r="A12" s="456" t="s">
        <v>118</v>
      </c>
      <c r="B12" s="458" t="s">
        <v>239</v>
      </c>
    </row>
    <row r="13" spans="1:2" ht="63" x14ac:dyDescent="0.2">
      <c r="A13" s="456" t="s">
        <v>218</v>
      </c>
      <c r="B13" s="458"/>
    </row>
    <row r="14" spans="1:2" ht="47.25" x14ac:dyDescent="0.2">
      <c r="A14" s="456" t="s">
        <v>182</v>
      </c>
      <c r="B14" s="456"/>
    </row>
    <row r="15" spans="1:2" ht="31.5" x14ac:dyDescent="0.2">
      <c r="A15" s="456" t="s">
        <v>183</v>
      </c>
      <c r="B15" s="458"/>
    </row>
    <row r="16" spans="1:2" ht="31.5" x14ac:dyDescent="0.2">
      <c r="A16" s="456" t="s">
        <v>184</v>
      </c>
      <c r="B16" s="458"/>
    </row>
    <row r="17" spans="1:2" ht="31.5" x14ac:dyDescent="0.2">
      <c r="A17" s="456" t="s">
        <v>185</v>
      </c>
      <c r="B17" s="458"/>
    </row>
    <row r="18" spans="1:2" ht="47.25" x14ac:dyDescent="0.2">
      <c r="A18" s="456" t="s">
        <v>186</v>
      </c>
      <c r="B18" s="458"/>
    </row>
    <row r="19" spans="1:2" ht="31.5" x14ac:dyDescent="0.2">
      <c r="A19" s="456" t="s">
        <v>119</v>
      </c>
      <c r="B19" s="458"/>
    </row>
    <row r="20" spans="1:2" ht="31.5" x14ac:dyDescent="0.2">
      <c r="A20" s="456" t="s">
        <v>187</v>
      </c>
      <c r="B20" s="458"/>
    </row>
    <row r="21" spans="1:2" ht="31.5" x14ac:dyDescent="0.2">
      <c r="A21" s="456" t="s">
        <v>120</v>
      </c>
      <c r="B21" s="458"/>
    </row>
    <row r="22" spans="1:2" ht="47.25" x14ac:dyDescent="0.2">
      <c r="A22" s="456" t="s">
        <v>242</v>
      </c>
      <c r="B22" s="458"/>
    </row>
    <row r="23" spans="1:2" ht="47.25" x14ac:dyDescent="0.2">
      <c r="A23" s="456" t="s">
        <v>255</v>
      </c>
      <c r="B23" s="458"/>
    </row>
    <row r="24" spans="1:2" ht="31.5" x14ac:dyDescent="0.2">
      <c r="A24" s="456" t="s">
        <v>121</v>
      </c>
      <c r="B24" s="458"/>
    </row>
    <row r="25" spans="1:2" ht="15.75" x14ac:dyDescent="0.2">
      <c r="A25" s="456" t="s">
        <v>256</v>
      </c>
      <c r="B25" s="458"/>
    </row>
    <row r="26" spans="1:2" ht="63" x14ac:dyDescent="0.2">
      <c r="A26" s="456" t="s">
        <v>238</v>
      </c>
      <c r="B26" s="458"/>
    </row>
    <row r="27" spans="1:2" ht="31.5" x14ac:dyDescent="0.2">
      <c r="A27" s="456" t="s">
        <v>188</v>
      </c>
      <c r="B27" s="458"/>
    </row>
    <row r="28" spans="1:2" ht="31.5" x14ac:dyDescent="0.2">
      <c r="A28" s="456" t="s">
        <v>189</v>
      </c>
      <c r="B28" s="458"/>
    </row>
    <row r="29" spans="1:2" ht="47.25" x14ac:dyDescent="0.2">
      <c r="A29" s="456" t="s">
        <v>190</v>
      </c>
      <c r="B29" s="458"/>
    </row>
    <row r="30" spans="1:2" ht="31.5" x14ac:dyDescent="0.2">
      <c r="A30" s="456" t="s">
        <v>122</v>
      </c>
      <c r="B30" s="458"/>
    </row>
    <row r="31" spans="1:2" ht="31.5" x14ac:dyDescent="0.2">
      <c r="A31" s="456" t="s">
        <v>123</v>
      </c>
      <c r="B31" s="458"/>
    </row>
    <row r="32" spans="1:2" ht="31.5" x14ac:dyDescent="0.2">
      <c r="A32" s="456" t="s">
        <v>191</v>
      </c>
      <c r="B32" s="458"/>
    </row>
    <row r="33" spans="1:2" ht="31.5" x14ac:dyDescent="0.2">
      <c r="A33" s="456" t="s">
        <v>124</v>
      </c>
      <c r="B33" s="458"/>
    </row>
    <row r="34" spans="1:2" ht="78.75" x14ac:dyDescent="0.2">
      <c r="A34" s="456" t="s">
        <v>254</v>
      </c>
      <c r="B34" s="458"/>
    </row>
    <row r="35" spans="1:2" ht="31.5" x14ac:dyDescent="0.2">
      <c r="A35" s="456" t="s">
        <v>125</v>
      </c>
      <c r="B35" s="458"/>
    </row>
    <row r="36" spans="1:2" ht="15.75" x14ac:dyDescent="0.2">
      <c r="A36" s="456" t="s">
        <v>252</v>
      </c>
      <c r="B36" s="458"/>
    </row>
    <row r="37" spans="1:2" ht="31.5" x14ac:dyDescent="0.2">
      <c r="A37" s="456" t="s">
        <v>126</v>
      </c>
      <c r="B37" s="458"/>
    </row>
    <row r="38" spans="1:2" ht="31.5" x14ac:dyDescent="0.2">
      <c r="A38" s="456" t="s">
        <v>127</v>
      </c>
      <c r="B38" s="458"/>
    </row>
    <row r="39" spans="1:2" ht="31.5" x14ac:dyDescent="0.2">
      <c r="A39" s="456" t="s">
        <v>128</v>
      </c>
      <c r="B39" s="458"/>
    </row>
    <row r="40" spans="1:2" ht="31.5" x14ac:dyDescent="0.2">
      <c r="A40" s="456" t="s">
        <v>192</v>
      </c>
      <c r="B40" s="458"/>
    </row>
    <row r="41" spans="1:2" ht="15.75" x14ac:dyDescent="0.2">
      <c r="A41" s="459"/>
      <c r="B41" s="458"/>
    </row>
    <row r="42" spans="1:2" ht="31.5" x14ac:dyDescent="0.2">
      <c r="A42" s="456" t="s">
        <v>129</v>
      </c>
      <c r="B42" s="466" t="s">
        <v>253</v>
      </c>
    </row>
    <row r="43" spans="1:2" ht="15.75" x14ac:dyDescent="0.2">
      <c r="A43" s="459"/>
      <c r="B43" s="466"/>
    </row>
    <row r="44" spans="1:2" ht="15.75" x14ac:dyDescent="0.2">
      <c r="A44" s="456" t="s">
        <v>130</v>
      </c>
      <c r="B44" s="458"/>
    </row>
    <row r="45" spans="1:2" ht="15.75" x14ac:dyDescent="0.2">
      <c r="A45" s="456"/>
      <c r="B45" s="458"/>
    </row>
    <row r="46" spans="1:2" ht="15.75" x14ac:dyDescent="0.2">
      <c r="A46" s="460" t="s">
        <v>131</v>
      </c>
      <c r="B46" s="458"/>
    </row>
    <row r="47" spans="1:2" ht="15.75" x14ac:dyDescent="0.2">
      <c r="A47" s="456"/>
      <c r="B47" s="458"/>
    </row>
    <row r="48" spans="1:2" ht="31.5" x14ac:dyDescent="0.2">
      <c r="A48" s="456" t="s">
        <v>132</v>
      </c>
      <c r="B48" s="460"/>
    </row>
    <row r="49" spans="1:3" ht="31.5" x14ac:dyDescent="0.2">
      <c r="A49" s="461" t="s">
        <v>133</v>
      </c>
      <c r="B49" s="467"/>
    </row>
    <row r="50" spans="1:3" ht="15.75" x14ac:dyDescent="0.2">
      <c r="A50" s="461" t="s">
        <v>134</v>
      </c>
      <c r="B50" s="467"/>
    </row>
    <row r="51" spans="1:3" ht="31.5" x14ac:dyDescent="0.2">
      <c r="A51" s="461" t="s">
        <v>135</v>
      </c>
      <c r="B51" s="467"/>
    </row>
    <row r="52" spans="1:3" ht="15.75" x14ac:dyDescent="0.2">
      <c r="A52" s="456"/>
      <c r="B52" s="468"/>
      <c r="C52" s="462"/>
    </row>
    <row r="53" spans="1:3" ht="15.75" x14ac:dyDescent="0.2">
      <c r="A53" s="460" t="s">
        <v>136</v>
      </c>
      <c r="B53" s="466"/>
      <c r="C53" s="462"/>
    </row>
    <row r="54" spans="1:3" ht="15.75" x14ac:dyDescent="0.2">
      <c r="A54" s="456"/>
      <c r="B54" s="468"/>
      <c r="C54" s="462"/>
    </row>
    <row r="55" spans="1:3" ht="63" x14ac:dyDescent="0.2">
      <c r="A55" s="461" t="s">
        <v>137</v>
      </c>
      <c r="B55" s="458"/>
    </row>
    <row r="56" spans="1:3" ht="47.25" x14ac:dyDescent="0.2">
      <c r="A56" s="460" t="s">
        <v>193</v>
      </c>
      <c r="B56" s="458"/>
    </row>
    <row r="57" spans="1:3" ht="47.25" x14ac:dyDescent="0.2">
      <c r="A57" s="460" t="s">
        <v>138</v>
      </c>
      <c r="B57" s="458"/>
    </row>
    <row r="58" spans="1:3" ht="31.5" x14ac:dyDescent="0.2">
      <c r="A58" s="460" t="s">
        <v>139</v>
      </c>
      <c r="B58" s="458"/>
    </row>
    <row r="59" spans="1:3" ht="31.5" x14ac:dyDescent="0.2">
      <c r="A59" s="460" t="s">
        <v>194</v>
      </c>
      <c r="B59" s="458"/>
    </row>
    <row r="60" spans="1:3" ht="31.5" x14ac:dyDescent="0.2">
      <c r="A60" s="460" t="s">
        <v>140</v>
      </c>
      <c r="B60" s="458"/>
    </row>
    <row r="61" spans="1:3" ht="31.5" x14ac:dyDescent="0.2">
      <c r="A61" s="460" t="s">
        <v>195</v>
      </c>
      <c r="B61" s="458"/>
    </row>
    <row r="62" spans="1:3" ht="31.5" x14ac:dyDescent="0.2">
      <c r="A62" s="460" t="s">
        <v>141</v>
      </c>
      <c r="B62" s="458"/>
    </row>
    <row r="63" spans="1:3" ht="15.75" x14ac:dyDescent="0.2">
      <c r="A63" s="456"/>
      <c r="B63" s="468"/>
      <c r="C63" s="462"/>
    </row>
    <row r="64" spans="1:3" ht="15.75" x14ac:dyDescent="0.2">
      <c r="A64" s="460" t="s">
        <v>142</v>
      </c>
      <c r="B64" s="466"/>
    </row>
    <row r="65" spans="1:2" ht="15.75" x14ac:dyDescent="0.2">
      <c r="A65" s="456"/>
      <c r="B65" s="458"/>
    </row>
    <row r="66" spans="1:2" ht="47.25" x14ac:dyDescent="0.2">
      <c r="A66" s="456" t="s">
        <v>143</v>
      </c>
      <c r="B66" s="458"/>
    </row>
    <row r="67" spans="1:2" ht="15.75" x14ac:dyDescent="0.2">
      <c r="A67" s="456"/>
      <c r="B67" s="458"/>
    </row>
    <row r="68" spans="1:2" ht="63" x14ac:dyDescent="0.2">
      <c r="A68" s="463" t="s">
        <v>205</v>
      </c>
      <c r="B68" s="458"/>
    </row>
  </sheetData>
  <sheetProtection password="CD44" sheet="1" formatColumns="0" formatRows="0"/>
  <pageMargins left="0" right="0" top="0.25" bottom="0.25" header="0.3" footer="0.3"/>
  <pageSetup scale="62" fitToHeight="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Family Worksheet</vt:lpstr>
      <vt:lpstr>Sub-contractor A</vt:lpstr>
      <vt:lpstr>Sub-contractor B</vt:lpstr>
      <vt:lpstr>Sub-Contractor C</vt:lpstr>
      <vt:lpstr>E-mods</vt:lpstr>
      <vt:lpstr>Specialty Services</vt:lpstr>
      <vt:lpstr>Accounting Summary</vt:lpstr>
      <vt:lpstr>Definitions</vt:lpstr>
      <vt:lpstr>'Accounting Summary'!Print_Area</vt:lpstr>
      <vt:lpstr>Definitions!Print_Area</vt:lpstr>
      <vt:lpstr>'E-mods'!Print_Area</vt:lpstr>
      <vt:lpstr>'Family Worksheet'!Print_Area</vt:lpstr>
      <vt:lpstr>'Specialty Services'!Print_Area</vt:lpstr>
      <vt:lpstr>'Sub-contractor A'!Print_Area</vt:lpstr>
      <vt:lpstr>'Sub-contractor B'!Print_Area</vt:lpstr>
      <vt:lpstr>'Sub-Contractor 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Harrington</dc:creator>
  <cp:lastModifiedBy>Kennedy, Jessica</cp:lastModifiedBy>
  <cp:lastPrinted>2017-05-26T14:04:00Z</cp:lastPrinted>
  <dcterms:created xsi:type="dcterms:W3CDTF">2015-11-18T18:22:47Z</dcterms:created>
  <dcterms:modified xsi:type="dcterms:W3CDTF">2020-02-06T19:48:00Z</dcterms:modified>
</cp:coreProperties>
</file>